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10" windowHeight="14280" tabRatio="713" activeTab="0"/>
  </bookViews>
  <sheets>
    <sheet name="Table A1" sheetId="1" r:id="rId1"/>
    <sheet name="Table A2" sheetId="2" r:id="rId2"/>
    <sheet name="Table A3" sheetId="3" r:id="rId3"/>
    <sheet name="Table A4" sheetId="4" r:id="rId4"/>
    <sheet name="Table A5" sheetId="5" r:id="rId5"/>
    <sheet name="Table A6" sheetId="6" r:id="rId6"/>
    <sheet name="Table A7" sheetId="7" r:id="rId7"/>
  </sheets>
  <externalReferences>
    <externalReference r:id="rId10"/>
  </externalReferences>
  <definedNames>
    <definedName name="ConcAgeTik10">#REF!</definedName>
    <definedName name="ConcAgeTik7">#REF!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0">#REF!</definedName>
    <definedName name="Ellipse1_151">#REF!</definedName>
    <definedName name="Ellipse1_152">#REF!</definedName>
    <definedName name="Ellipse1_153">#REF!</definedName>
    <definedName name="Ellipse1_154">#REF!</definedName>
    <definedName name="Ellipse1_155">#REF!</definedName>
    <definedName name="Ellipse1_156">#REF!</definedName>
    <definedName name="Ellipse1_157">#REF!</definedName>
    <definedName name="Ellipse1_158">#REF!</definedName>
    <definedName name="Ellipse1_159">#REF!</definedName>
    <definedName name="Ellipse1_160">#REF!</definedName>
    <definedName name="Ellipse1_161">#REF!</definedName>
    <definedName name="Ellipse1_162">#REF!</definedName>
    <definedName name="Ellipse1_163">#REF!</definedName>
    <definedName name="Ellipse1_164">#REF!</definedName>
    <definedName name="Ellipse1_165">#REF!</definedName>
    <definedName name="Ellipse1_166">#REF!</definedName>
    <definedName name="Ellipse1_167">#REF!</definedName>
    <definedName name="Ellipse1_168">#REF!</definedName>
    <definedName name="Ellipse1_169">#REF!</definedName>
    <definedName name="Ellipse1_170">#REF!</definedName>
    <definedName name="Ellipse1_171">#REF!</definedName>
    <definedName name="Ellipse1_172">#REF!</definedName>
    <definedName name="Ellipse1_173">#REF!</definedName>
    <definedName name="Ellipse1_174">#REF!</definedName>
    <definedName name="Ellipse1_175">#REF!</definedName>
    <definedName name="Ellipse1_176">#REF!</definedName>
    <definedName name="Ellipse1_177">#REF!</definedName>
    <definedName name="Ellipse1_178">#REF!</definedName>
    <definedName name="Ellipse1_179">#REF!</definedName>
    <definedName name="Ellipse1_180">#REF!</definedName>
    <definedName name="Ellipse1_181">#REF!</definedName>
    <definedName name="Ellipse1_182">#REF!</definedName>
    <definedName name="Ellipse1_183">#REF!</definedName>
    <definedName name="Ellipse1_184">#REF!</definedName>
    <definedName name="Ellipse1_185">#REF!</definedName>
    <definedName name="Ellipse1_186">#REF!</definedName>
    <definedName name="Ellipse1_187">#REF!</definedName>
    <definedName name="Ellipse1_188">#REF!</definedName>
    <definedName name="Ellipse1_189">#REF!</definedName>
    <definedName name="Ellipse1_190">#REF!</definedName>
    <definedName name="Ellipse1_191">#REF!</definedName>
    <definedName name="Ellipse1_192">#REF!</definedName>
    <definedName name="Ellipse1_193">#REF!</definedName>
    <definedName name="Ellipse1_194">#REF!</definedName>
    <definedName name="Ellipse1_195">#REF!</definedName>
    <definedName name="Ellipse1_196">#REF!</definedName>
    <definedName name="Ellipse1_197">#REF!</definedName>
    <definedName name="Ellipse1_198">#REF!</definedName>
    <definedName name="Ellipse1_199">#REF!</definedName>
    <definedName name="Ellipse1_200">#REF!</definedName>
    <definedName name="Ellipse1_201">#REF!</definedName>
    <definedName name="Ellipse1_202">#REF!</definedName>
    <definedName name="Ellipse1_203">#REF!</definedName>
    <definedName name="Ellipse1_204">#REF!</definedName>
    <definedName name="Ellipse1_205">#REF!</definedName>
    <definedName name="Ellipse1_206">#REF!</definedName>
    <definedName name="Ellipse1_207">#REF!</definedName>
    <definedName name="Ellipse1_208">#REF!</definedName>
    <definedName name="Ellipse1_209">#REF!</definedName>
    <definedName name="Ellipse1_210">#REF!</definedName>
    <definedName name="Ellipse1_211">#REF!</definedName>
    <definedName name="Ellipse1_212">#REF!</definedName>
    <definedName name="Ellipse1_213">#REF!</definedName>
    <definedName name="Ellipse1_214">#REF!</definedName>
    <definedName name="Ellipse1_215">#REF!</definedName>
    <definedName name="Ellipse1_216">#REF!</definedName>
    <definedName name="Ellipse1_217">#REF!</definedName>
    <definedName name="Ellipse1_218">#REF!</definedName>
    <definedName name="Ellipse1_219">#REF!</definedName>
    <definedName name="Ellipse1_220">#REF!</definedName>
    <definedName name="Ellipse1_221">#REF!</definedName>
    <definedName name="Ellipse1_222">#REF!</definedName>
    <definedName name="Ellipse1_223">#REF!</definedName>
    <definedName name="Ellipse1_224">#REF!</definedName>
    <definedName name="Ellipse1_225">#REF!</definedName>
    <definedName name="Ellipse1_226">#REF!</definedName>
    <definedName name="Ellipse1_227">#REF!</definedName>
    <definedName name="Ellipse1_228">#REF!</definedName>
    <definedName name="Ellipse1_229">#REF!</definedName>
    <definedName name="Ellipse1_230">#REF!</definedName>
    <definedName name="Ellipse1_231">#REF!</definedName>
    <definedName name="Ellipse1_232">#REF!</definedName>
    <definedName name="Ellipse1_233">#REF!</definedName>
    <definedName name="Ellipse1_234">#REF!</definedName>
    <definedName name="Ellipse1_235">#REF!</definedName>
    <definedName name="Ellipse1_236">#REF!</definedName>
    <definedName name="Ellipse1_237">#REF!</definedName>
    <definedName name="Ellipse1_238">#REF!</definedName>
    <definedName name="Ellipse1_239">#REF!</definedName>
    <definedName name="Ellipse1_240">#REF!</definedName>
    <definedName name="Ellipse1_241">#REF!</definedName>
    <definedName name="Ellipse1_242">#REF!</definedName>
    <definedName name="Ellipse1_243">#REF!</definedName>
    <definedName name="Ellipse1_244">#REF!</definedName>
    <definedName name="Ellipse1_245">#REF!</definedName>
    <definedName name="Ellipse1_246">#REF!</definedName>
    <definedName name="Ellipse1_247">#REF!</definedName>
    <definedName name="Ellipse1_248">#REF!</definedName>
    <definedName name="Ellipse1_249">#REF!</definedName>
    <definedName name="Ellipse1_250">#REF!</definedName>
    <definedName name="Ellipse1_251">#REF!</definedName>
    <definedName name="Ellipse1_252">#REF!</definedName>
    <definedName name="Ellipse1_253">#REF!</definedName>
    <definedName name="Ellipse1_254">#REF!</definedName>
    <definedName name="Ellipse1_255">#REF!</definedName>
    <definedName name="Ellipse1_256">#REF!</definedName>
    <definedName name="Ellipse1_257">#REF!</definedName>
    <definedName name="Ellipse1_258">#REF!</definedName>
    <definedName name="Ellipse1_259">#REF!</definedName>
    <definedName name="Ellipse1_260">#REF!</definedName>
    <definedName name="Ellipse1_261">#REF!</definedName>
    <definedName name="Ellipse1_262">#REF!</definedName>
    <definedName name="Ellipse1_263">#REF!</definedName>
    <definedName name="Ellipse1_264">#REF!</definedName>
    <definedName name="Ellipse1_265">#REF!</definedName>
    <definedName name="Ellipse1_266">#REF!</definedName>
    <definedName name="Ellipse1_267">#REF!</definedName>
    <definedName name="Ellipse1_268">#REF!</definedName>
    <definedName name="Ellipse1_269">#REF!</definedName>
    <definedName name="Ellipse1_270">#REF!</definedName>
    <definedName name="Ellipse1_271">#REF!</definedName>
    <definedName name="Ellipse1_272">#REF!</definedName>
    <definedName name="Ellipse1_273">#REF!</definedName>
    <definedName name="Ellipse1_274">#REF!</definedName>
    <definedName name="Ellipse1_275">#REF!</definedName>
    <definedName name="Ellipse1_276">#REF!</definedName>
    <definedName name="Ellipse1_277">#REF!</definedName>
    <definedName name="Ellipse1_278">#REF!</definedName>
    <definedName name="Ellipse1_279">#REF!</definedName>
    <definedName name="Ellipse1_280">#REF!</definedName>
    <definedName name="Ellipse1_281">#REF!</definedName>
    <definedName name="Ellipse1_282">#REF!</definedName>
    <definedName name="Ellipse1_283">#REF!</definedName>
    <definedName name="Ellipse1_284">#REF!</definedName>
    <definedName name="Ellipse1_285">#REF!</definedName>
    <definedName name="Ellipse1_286">#REF!</definedName>
    <definedName name="Ellipse1_287">#REF!</definedName>
    <definedName name="Ellipse1_288">#REF!</definedName>
    <definedName name="Ellipse1_289">#REF!</definedName>
    <definedName name="Ellipse1_290">#REF!</definedName>
    <definedName name="Ellipse1_291">#REF!</definedName>
    <definedName name="Ellipse1_292">#REF!</definedName>
    <definedName name="Ellipse1_293">#REF!</definedName>
    <definedName name="Ellipse1_294">#REF!</definedName>
    <definedName name="Ellipse1_295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gauss">#REF!</definedName>
  </definedNames>
  <calcPr fullCalcOnLoad="1"/>
</workbook>
</file>

<file path=xl/sharedStrings.xml><?xml version="1.0" encoding="utf-8"?>
<sst xmlns="http://schemas.openxmlformats.org/spreadsheetml/2006/main" count="924" uniqueCount="538">
  <si>
    <t>07-668</t>
  </si>
  <si>
    <t>07-664</t>
  </si>
  <si>
    <t>07-669</t>
  </si>
  <si>
    <t>07-662</t>
  </si>
  <si>
    <t>07-663</t>
  </si>
  <si>
    <t>07-666</t>
  </si>
  <si>
    <t>07-663A</t>
  </si>
  <si>
    <t>Original name</t>
  </si>
  <si>
    <t>Rock type</t>
  </si>
  <si>
    <t>663A</t>
  </si>
  <si>
    <t>CJ13-15</t>
  </si>
  <si>
    <t>CORRECTED AGES (Ma)</t>
  </si>
  <si>
    <t>Th/U</t>
  </si>
  <si>
    <t>Rho</t>
  </si>
  <si>
    <t>Best age (Ma)</t>
  </si>
  <si>
    <t>Disc %</t>
  </si>
  <si>
    <t>Zircon-078</t>
  </si>
  <si>
    <t>Zircon-093</t>
  </si>
  <si>
    <t>Zircon-085</t>
  </si>
  <si>
    <t>Zircon-092</t>
  </si>
  <si>
    <t>Zircon-094</t>
  </si>
  <si>
    <t>Zircon-076</t>
  </si>
  <si>
    <t>Zircon-082</t>
  </si>
  <si>
    <t>Zircon-091</t>
  </si>
  <si>
    <t>Zircon-095</t>
  </si>
  <si>
    <t>Zircon-090</t>
  </si>
  <si>
    <t>Zircon-088</t>
  </si>
  <si>
    <t>Zircon-086</t>
  </si>
  <si>
    <t>Zircon-084</t>
  </si>
  <si>
    <t>Zircon-083</t>
  </si>
  <si>
    <t>Zircon-080</t>
  </si>
  <si>
    <t>Zircon-087</t>
  </si>
  <si>
    <t>Zircon-077</t>
  </si>
  <si>
    <t>Zircon-081</t>
  </si>
  <si>
    <t>Zircon-089</t>
  </si>
  <si>
    <t>Zircon-079</t>
  </si>
  <si>
    <r>
      <t>CORRECTED RATIOS</t>
    </r>
    <r>
      <rPr>
        <vertAlign val="superscript"/>
        <sz val="10"/>
        <rFont val="Arial"/>
        <family val="2"/>
      </rPr>
      <t>2</t>
    </r>
  </si>
  <si>
    <t>Zircon-075</t>
  </si>
  <si>
    <t>Zircon-096</t>
  </si>
  <si>
    <t>207Pb/206Pb ratios, ages and errors are calculated according to Petrus and Kamber, 2012, Geostandards Geoanalytical Research</t>
  </si>
  <si>
    <t>Analyzed spots were 23  micrometers, using an analytical protocol modified from Solari et al., 2010, Geostandards Geoanalytical Research.</t>
  </si>
  <si>
    <t>Data measured employing a Thermo ICapQc ICPMS coupled to a Resonetics, Resolution M050 excimer laser workstation.</t>
  </si>
  <si>
    <t>Name used in text</t>
  </si>
  <si>
    <t>UTM_X</t>
  </si>
  <si>
    <t>UTM_Y</t>
  </si>
  <si>
    <t>Lat</t>
  </si>
  <si>
    <t>Lon</t>
  </si>
  <si>
    <t>Area</t>
  </si>
  <si>
    <t>Cerro Carnero</t>
  </si>
  <si>
    <t>Isotope ratios</t>
  </si>
  <si>
    <t>Apparent ages (Ma)</t>
  </si>
  <si>
    <t>Analysis</t>
  </si>
  <si>
    <t>U</t>
  </si>
  <si>
    <t>206Pb</t>
  </si>
  <si>
    <t>U/Th</t>
  </si>
  <si>
    <t>206Pb*</t>
  </si>
  <si>
    <t>207Pb*</t>
  </si>
  <si>
    <t>error</t>
  </si>
  <si>
    <t>Best age</t>
  </si>
  <si>
    <t>(ppm)</t>
  </si>
  <si>
    <t>204Pb</t>
  </si>
  <si>
    <t>(%)</t>
  </si>
  <si>
    <t>235U*</t>
  </si>
  <si>
    <t>238U</t>
  </si>
  <si>
    <t>corr.</t>
  </si>
  <si>
    <t>238U*</t>
  </si>
  <si>
    <t>(Ma)</t>
  </si>
  <si>
    <t>235U</t>
  </si>
  <si>
    <t>07662-8</t>
  </si>
  <si>
    <t>07662-6</t>
  </si>
  <si>
    <t>07662-5</t>
  </si>
  <si>
    <t>07662-3</t>
  </si>
  <si>
    <t>07662-1</t>
  </si>
  <si>
    <t>07662-2</t>
  </si>
  <si>
    <t>07662-9</t>
  </si>
  <si>
    <t>07662-4</t>
  </si>
  <si>
    <t>07662-7</t>
  </si>
  <si>
    <t>07662-10</t>
  </si>
  <si>
    <t>07663-47</t>
  </si>
  <si>
    <t>07663-27</t>
  </si>
  <si>
    <t>07663-16</t>
  </si>
  <si>
    <t>07663-31</t>
  </si>
  <si>
    <t>07663-42</t>
  </si>
  <si>
    <t>07663-50</t>
  </si>
  <si>
    <t>07663-10</t>
  </si>
  <si>
    <t>07663-75</t>
  </si>
  <si>
    <t>07663-25</t>
  </si>
  <si>
    <t>07663-21</t>
  </si>
  <si>
    <t>07663-30</t>
  </si>
  <si>
    <t>07663-17</t>
  </si>
  <si>
    <t>07663-19</t>
  </si>
  <si>
    <t>07663-56</t>
  </si>
  <si>
    <t>07663-60</t>
  </si>
  <si>
    <t>07663-65</t>
  </si>
  <si>
    <t>07663-09</t>
  </si>
  <si>
    <t>07663-15</t>
  </si>
  <si>
    <t>07663-36</t>
  </si>
  <si>
    <t>07663-11</t>
  </si>
  <si>
    <t>07663-51</t>
  </si>
  <si>
    <t>07663-12</t>
  </si>
  <si>
    <t>07663-08</t>
  </si>
  <si>
    <t>07663-69</t>
  </si>
  <si>
    <t>07663-24</t>
  </si>
  <si>
    <t>07663-26</t>
  </si>
  <si>
    <t>07663-53</t>
  </si>
  <si>
    <t>07663-40</t>
  </si>
  <si>
    <t>07663-52</t>
  </si>
  <si>
    <t>07663-34</t>
  </si>
  <si>
    <t>07663-18</t>
  </si>
  <si>
    <t>07663-45</t>
  </si>
  <si>
    <t>07663-44</t>
  </si>
  <si>
    <t>07663-13</t>
  </si>
  <si>
    <t>07663-48</t>
  </si>
  <si>
    <t>07663-41</t>
  </si>
  <si>
    <t>07663-38</t>
  </si>
  <si>
    <t>07663-04</t>
  </si>
  <si>
    <t>07663-46</t>
  </si>
  <si>
    <t>07663-66</t>
  </si>
  <si>
    <t>07663-64</t>
  </si>
  <si>
    <t>07663-61</t>
  </si>
  <si>
    <t>07663-55</t>
  </si>
  <si>
    <t>07663-68</t>
  </si>
  <si>
    <t>07663-63</t>
  </si>
  <si>
    <t>07663-39</t>
  </si>
  <si>
    <t>07663-71</t>
  </si>
  <si>
    <t>07663-29</t>
  </si>
  <si>
    <t>07663-72</t>
  </si>
  <si>
    <t>07663-01</t>
  </si>
  <si>
    <t>07663-28</t>
  </si>
  <si>
    <t>07663-58</t>
  </si>
  <si>
    <t>07663-03</t>
  </si>
  <si>
    <t>07663-32</t>
  </si>
  <si>
    <t>07663-33</t>
  </si>
  <si>
    <t>07663-22</t>
  </si>
  <si>
    <t>07663-14</t>
  </si>
  <si>
    <t>07663-59</t>
  </si>
  <si>
    <t>07663-07</t>
  </si>
  <si>
    <t>07663-43</t>
  </si>
  <si>
    <t>07663-54</t>
  </si>
  <si>
    <t>07663-62</t>
  </si>
  <si>
    <t>07663-37</t>
  </si>
  <si>
    <t>07663-06</t>
  </si>
  <si>
    <t>07663-35</t>
  </si>
  <si>
    <t>07663-05</t>
  </si>
  <si>
    <t>07663-70</t>
  </si>
  <si>
    <t>07663-02</t>
  </si>
  <si>
    <t>07663-73</t>
  </si>
  <si>
    <t>07663-67</t>
  </si>
  <si>
    <t>07663-74</t>
  </si>
  <si>
    <t>07663-57</t>
  </si>
  <si>
    <t>07663-20</t>
  </si>
  <si>
    <t>07663A-69</t>
  </si>
  <si>
    <t>07663A-38</t>
  </si>
  <si>
    <t>07663A-61</t>
  </si>
  <si>
    <t>07663A-51</t>
  </si>
  <si>
    <t>07663A-18</t>
  </si>
  <si>
    <t>07663A-07</t>
  </si>
  <si>
    <t>07663A-57</t>
  </si>
  <si>
    <t>07663A-11</t>
  </si>
  <si>
    <t>07663A-56</t>
  </si>
  <si>
    <t>07663A-33</t>
  </si>
  <si>
    <t>07663A-22</t>
  </si>
  <si>
    <t>07663A-01</t>
  </si>
  <si>
    <t>07663A-26</t>
  </si>
  <si>
    <t>07663A-64</t>
  </si>
  <si>
    <t>07663A-55</t>
  </si>
  <si>
    <t>07663A-44</t>
  </si>
  <si>
    <t>07663A-17</t>
  </si>
  <si>
    <t>07663A-32</t>
  </si>
  <si>
    <t>07663A-34</t>
  </si>
  <si>
    <t>07663A-23</t>
  </si>
  <si>
    <t>07663A-13</t>
  </si>
  <si>
    <t>07663A-08</t>
  </si>
  <si>
    <t>07663A-49</t>
  </si>
  <si>
    <t>07663A-67</t>
  </si>
  <si>
    <t>07663A-50</t>
  </si>
  <si>
    <t>07663A-63</t>
  </si>
  <si>
    <t>07663A-40</t>
  </si>
  <si>
    <t>07663A-15</t>
  </si>
  <si>
    <t>07663A-42</t>
  </si>
  <si>
    <t>07663A-31</t>
  </si>
  <si>
    <t>07663A-58</t>
  </si>
  <si>
    <t>07663A-27</t>
  </si>
  <si>
    <t>07663A-52</t>
  </si>
  <si>
    <t>07663A-14</t>
  </si>
  <si>
    <t>07663A-48</t>
  </si>
  <si>
    <t>07663A-47</t>
  </si>
  <si>
    <t>07663A-21</t>
  </si>
  <si>
    <t>07663A-62</t>
  </si>
  <si>
    <t>07663A-45</t>
  </si>
  <si>
    <t>07663A-39</t>
  </si>
  <si>
    <t>07663A-25</t>
  </si>
  <si>
    <t>07663A-09</t>
  </si>
  <si>
    <t>07663A-54</t>
  </si>
  <si>
    <t>07663A-59</t>
  </si>
  <si>
    <t>07663A-46</t>
  </si>
  <si>
    <t>07663A-35</t>
  </si>
  <si>
    <t>07663A-41</t>
  </si>
  <si>
    <t>07663A-28</t>
  </si>
  <si>
    <t>07663A-06</t>
  </si>
  <si>
    <t>07663A-30</t>
  </si>
  <si>
    <t>07663A-65</t>
  </si>
  <si>
    <t>07663A-16</t>
  </si>
  <si>
    <t>07663A-53</t>
  </si>
  <si>
    <t>07663A-70</t>
  </si>
  <si>
    <t>07663A-03</t>
  </si>
  <si>
    <t>07663A-04</t>
  </si>
  <si>
    <t>07663A-24</t>
  </si>
  <si>
    <t>07663A-05</t>
  </si>
  <si>
    <t>07663A-43</t>
  </si>
  <si>
    <t>07663A-10</t>
  </si>
  <si>
    <t>07663A-71</t>
  </si>
  <si>
    <t>07663A-20</t>
  </si>
  <si>
    <t>07663A-74</t>
  </si>
  <si>
    <t>07663A-73</t>
  </si>
  <si>
    <t>07663A-72</t>
  </si>
  <si>
    <t>07663A-60</t>
  </si>
  <si>
    <t>07663A-66</t>
  </si>
  <si>
    <t>07663A-37</t>
  </si>
  <si>
    <t>07663A-68</t>
  </si>
  <si>
    <t>07663A-29</t>
  </si>
  <si>
    <t>07664-1</t>
  </si>
  <si>
    <t>07664-8</t>
  </si>
  <si>
    <t>07664-18</t>
  </si>
  <si>
    <t>07664-28</t>
  </si>
  <si>
    <t>07664-20</t>
  </si>
  <si>
    <t>07664-6</t>
  </si>
  <si>
    <t>07664-7</t>
  </si>
  <si>
    <t>07664-3</t>
  </si>
  <si>
    <t>07664-10</t>
  </si>
  <si>
    <t>07664-4</t>
  </si>
  <si>
    <t>07664-30</t>
  </si>
  <si>
    <t>07664-5</t>
  </si>
  <si>
    <t>07664-24</t>
  </si>
  <si>
    <t>07664-16</t>
  </si>
  <si>
    <t>07664-36</t>
  </si>
  <si>
    <t>07664-26</t>
  </si>
  <si>
    <t>07664-17</t>
  </si>
  <si>
    <t>07664-14</t>
  </si>
  <si>
    <t>07664-32</t>
  </si>
  <si>
    <t>07664-33</t>
  </si>
  <si>
    <t>07664-2</t>
  </si>
  <si>
    <t>07664-34</t>
  </si>
  <si>
    <t>07664-23</t>
  </si>
  <si>
    <t>07664-19</t>
  </si>
  <si>
    <t>07664-35</t>
  </si>
  <si>
    <t>07664-31</t>
  </si>
  <si>
    <t>07664-13</t>
  </si>
  <si>
    <t>07664-9</t>
  </si>
  <si>
    <t>07664-15</t>
  </si>
  <si>
    <t>07664-11</t>
  </si>
  <si>
    <t>07664-39</t>
  </si>
  <si>
    <t>07664-22</t>
  </si>
  <si>
    <t>07664-25</t>
  </si>
  <si>
    <t>07664-12</t>
  </si>
  <si>
    <t>07664-29</t>
  </si>
  <si>
    <t>07664-38</t>
  </si>
  <si>
    <t>07664-37</t>
  </si>
  <si>
    <t>07664-27</t>
  </si>
  <si>
    <t>07666-48</t>
  </si>
  <si>
    <t>07666-29</t>
  </si>
  <si>
    <t>07666-65</t>
  </si>
  <si>
    <t>07666-40</t>
  </si>
  <si>
    <t>07666-04</t>
  </si>
  <si>
    <t>07666-25</t>
  </si>
  <si>
    <t>07666-36</t>
  </si>
  <si>
    <t>07666-15</t>
  </si>
  <si>
    <t>07666-53</t>
  </si>
  <si>
    <t>07666-38</t>
  </si>
  <si>
    <t>07666-54</t>
  </si>
  <si>
    <t>07666-44</t>
  </si>
  <si>
    <t>07666-73</t>
  </si>
  <si>
    <t>07666-10</t>
  </si>
  <si>
    <t>07666-17</t>
  </si>
  <si>
    <t>07666-06</t>
  </si>
  <si>
    <t>07666-56</t>
  </si>
  <si>
    <t>07666-16</t>
  </si>
  <si>
    <t>07666-46</t>
  </si>
  <si>
    <t>07666-62</t>
  </si>
  <si>
    <t>07666-07</t>
  </si>
  <si>
    <t>07666-33</t>
  </si>
  <si>
    <t>07666-02</t>
  </si>
  <si>
    <t>07666-23</t>
  </si>
  <si>
    <t>07666-27</t>
  </si>
  <si>
    <t>07666-28</t>
  </si>
  <si>
    <t>07666-66</t>
  </si>
  <si>
    <t>07666-50</t>
  </si>
  <si>
    <t>07666-69</t>
  </si>
  <si>
    <t>07666-67</t>
  </si>
  <si>
    <t>07666-45</t>
  </si>
  <si>
    <t>07666-01</t>
  </si>
  <si>
    <t>07666-22</t>
  </si>
  <si>
    <t>07666-09</t>
  </si>
  <si>
    <t>07666-11</t>
  </si>
  <si>
    <t>07666-13</t>
  </si>
  <si>
    <t>07666-61</t>
  </si>
  <si>
    <t>07666-12</t>
  </si>
  <si>
    <t>07666-08</t>
  </si>
  <si>
    <t>07666-03</t>
  </si>
  <si>
    <t>07666-39</t>
  </si>
  <si>
    <t>07666-18</t>
  </si>
  <si>
    <t>07666-30</t>
  </si>
  <si>
    <t>07666-37</t>
  </si>
  <si>
    <t>07666-64</t>
  </si>
  <si>
    <t>07666-47</t>
  </si>
  <si>
    <t>07666-42</t>
  </si>
  <si>
    <t>07666-63</t>
  </si>
  <si>
    <t>07666-57</t>
  </si>
  <si>
    <t>07666-31</t>
  </si>
  <si>
    <t>07666-49</t>
  </si>
  <si>
    <t>07666-14</t>
  </si>
  <si>
    <t>07666-68</t>
  </si>
  <si>
    <t>07666-26</t>
  </si>
  <si>
    <t>07666-51</t>
  </si>
  <si>
    <t>07666-75</t>
  </si>
  <si>
    <t>07666-43</t>
  </si>
  <si>
    <t>07666-70</t>
  </si>
  <si>
    <t>07666-19</t>
  </si>
  <si>
    <t>07666-20</t>
  </si>
  <si>
    <t>07666-34</t>
  </si>
  <si>
    <t>07666-21</t>
  </si>
  <si>
    <t>07666-71</t>
  </si>
  <si>
    <t>07666-32</t>
  </si>
  <si>
    <t>07666-74</t>
  </si>
  <si>
    <t>07666-55</t>
  </si>
  <si>
    <t>07666-35</t>
  </si>
  <si>
    <t>07666-41</t>
  </si>
  <si>
    <t>07666-05</t>
  </si>
  <si>
    <t>07666-72</t>
  </si>
  <si>
    <t>07666-24</t>
  </si>
  <si>
    <t>07669-3</t>
  </si>
  <si>
    <t>07669-4</t>
  </si>
  <si>
    <t>07669-1</t>
  </si>
  <si>
    <t>07669-5</t>
  </si>
  <si>
    <t>07669-2</t>
  </si>
  <si>
    <t>Sample no</t>
  </si>
  <si>
    <t>Mineral</t>
  </si>
  <si>
    <t>J</t>
  </si>
  <si>
    <t>% error</t>
  </si>
  <si>
    <t>SAMPLE</t>
  </si>
  <si>
    <t>Int Age (Ma)</t>
  </si>
  <si>
    <t>with ± in J</t>
  </si>
  <si>
    <t>Plateau Age</t>
  </si>
  <si>
    <t>MSWD</t>
  </si>
  <si>
    <t>% 39Ar</t>
  </si>
  <si>
    <t>Probability</t>
  </si>
  <si>
    <t>Initial Ratio</t>
  </si>
  <si>
    <t>CJ5</t>
  </si>
  <si>
    <t>BT</t>
  </si>
  <si>
    <t>CJ-1315</t>
  </si>
  <si>
    <t>Plateau Segment</t>
  </si>
  <si>
    <t>na</t>
  </si>
  <si>
    <t>Can/Pos</t>
  </si>
  <si>
    <t>225/CJ5</t>
  </si>
  <si>
    <t>D-788</t>
  </si>
  <si>
    <t>IsoPlot PA--&gt;</t>
  </si>
  <si>
    <t>Steps</t>
  </si>
  <si>
    <t>Discrimination, extraction blank and decay corrected peak heights (mV)</t>
  </si>
  <si>
    <t>Extraction blank peak heights (mV)</t>
  </si>
  <si>
    <t>IsoPlot CA--&gt;</t>
  </si>
  <si>
    <t>Used(*)</t>
  </si>
  <si>
    <t>Inverse Isochron Data</t>
  </si>
  <si>
    <t>Step no</t>
  </si>
  <si>
    <t>Power</t>
  </si>
  <si>
    <t>Decay</t>
  </si>
  <si>
    <t>40Ar*/39Ar(K)</t>
  </si>
  <si>
    <t>40Ar*</t>
  </si>
  <si>
    <t>Fraction</t>
  </si>
  <si>
    <t>Age</t>
  </si>
  <si>
    <t>Ca/K</t>
  </si>
  <si>
    <t>Cl/K</t>
  </si>
  <si>
    <t>39Ar/40Ar</t>
  </si>
  <si>
    <t>36Ar/40Ar</t>
  </si>
  <si>
    <t>r</t>
  </si>
  <si>
    <t>T since</t>
  </si>
  <si>
    <t>f37</t>
  </si>
  <si>
    <t>39Ar (%)</t>
  </si>
  <si>
    <t>(days)</t>
  </si>
  <si>
    <t>*</t>
  </si>
  <si>
    <t>Footnotes:</t>
  </si>
  <si>
    <t>The following constants were used. All errors are 1-sigma</t>
  </si>
  <si>
    <t>All measurements were made using an MAP-216 mass spectrometer and the same electron multiplier maintained at a gain of 100 over the Faraday.</t>
  </si>
  <si>
    <t>The same mass spectrometer operating conditions were used for all measurements.  1 mV ~  4x10-13 cm3 (~1.9x10-17 moles).</t>
  </si>
  <si>
    <t>Samples were irradiated at the McMaster reactor in position 8D without Cd shielding. GA1550 biotite (98.5 Ma) was used as a flux monitor.</t>
  </si>
  <si>
    <t>J values and errors for samples were determined by polynomial fit to replicate analyses of standards at measured positions along the length of the irradiation capsule.</t>
  </si>
  <si>
    <t>Laser power is expressed as a % of maximum output power of a Merchantek MIR 10-30 CO2 laser (a facetted lens is used to diffuse the beam over 3 mm pits).</t>
  </si>
  <si>
    <t>Atmospheric Ar ratios:</t>
  </si>
  <si>
    <t>38/36Atms =</t>
  </si>
  <si>
    <t>40/36Atms =</t>
  </si>
  <si>
    <t>Measured Atmos =</t>
  </si>
  <si>
    <t xml:space="preserve"> used for a linear discrimination correction.</t>
  </si>
  <si>
    <t>Ratios used to correct for interfering isotopes:</t>
  </si>
  <si>
    <t>40/39K=</t>
  </si>
  <si>
    <t>39/37Ca=</t>
  </si>
  <si>
    <t>36/37Ca=</t>
  </si>
  <si>
    <t>38/39K=</t>
  </si>
  <si>
    <t>38/37Ca=</t>
  </si>
  <si>
    <t>36/39Ca=</t>
  </si>
  <si>
    <t>36/38Cl=</t>
  </si>
  <si>
    <t>Decay Constants Used:</t>
  </si>
  <si>
    <t>Lambda 40K =</t>
  </si>
  <si>
    <t>Lambda 39Ar =</t>
  </si>
  <si>
    <t>(1/a)</t>
  </si>
  <si>
    <t>Lambda 37Ar =</t>
  </si>
  <si>
    <t>Lambda 36Cl =</t>
  </si>
  <si>
    <t xml:space="preserve">Blank corrected 39Ar was decay corrected using f = </t>
  </si>
  <si>
    <t>Both 37Ar and 39Ar decay corrections include the time in the reactor.</t>
  </si>
  <si>
    <t>Conversion factors:</t>
  </si>
  <si>
    <t>ClK fact =</t>
  </si>
  <si>
    <t>CaK fact =</t>
  </si>
  <si>
    <t>CJ8</t>
  </si>
  <si>
    <t>MS</t>
  </si>
  <si>
    <t>225/CJ8</t>
  </si>
  <si>
    <t>D-787</t>
  </si>
  <si>
    <t>CJ6</t>
  </si>
  <si>
    <t>PLG</t>
  </si>
  <si>
    <t>225/CJ6</t>
  </si>
  <si>
    <t>D-789</t>
  </si>
  <si>
    <t>07-667</t>
  </si>
  <si>
    <t>granodiorite of Rancho Herradura</t>
  </si>
  <si>
    <t>Analyzed by SHRIMP-RG at Stanford University</t>
  </si>
  <si>
    <t>Analyzed at Queen's University, Canada</t>
  </si>
  <si>
    <t>UTM Zone: 12</t>
  </si>
  <si>
    <t>ppm U</t>
  </si>
  <si>
    <t>ppm Th</t>
  </si>
  <si>
    <t>07667-1.1</t>
  </si>
  <si>
    <t>07667-2.1</t>
  </si>
  <si>
    <t>07667-3.1</t>
  </si>
  <si>
    <t>07667-4.1</t>
  </si>
  <si>
    <t>07667-4.2</t>
  </si>
  <si>
    <t>07667-5.1</t>
  </si>
  <si>
    <t>07667-6.1</t>
  </si>
  <si>
    <t>07667-7.1</t>
  </si>
  <si>
    <t>07667-8.1</t>
  </si>
  <si>
    <r>
      <rPr>
        <i/>
        <vertAlign val="superscript"/>
        <sz val="10"/>
        <rFont val="Arial"/>
        <family val="2"/>
      </rPr>
      <t>238</t>
    </r>
    <r>
      <rPr>
        <i/>
        <sz val="10"/>
        <rFont val="Arial"/>
        <family val="2"/>
      </rPr>
      <t>U/</t>
    </r>
    <r>
      <rPr>
        <i/>
        <vertAlign val="superscript"/>
        <sz val="10"/>
        <rFont val="Arial"/>
        <family val="2"/>
      </rPr>
      <t>206</t>
    </r>
    <r>
      <rPr>
        <i/>
        <sz val="10"/>
        <rFont val="Arial"/>
        <family val="2"/>
      </rPr>
      <t>Pb</t>
    </r>
  </si>
  <si>
    <r>
      <t>1</t>
    </r>
    <r>
      <rPr>
        <sz val="10"/>
        <rFont val="Calibri"/>
        <family val="2"/>
      </rPr>
      <t>σ</t>
    </r>
  </si>
  <si>
    <r>
      <rPr>
        <i/>
        <vertAlign val="superscript"/>
        <sz val="10"/>
        <rFont val="Arial"/>
        <family val="2"/>
      </rPr>
      <t>207</t>
    </r>
    <r>
      <rPr>
        <i/>
        <sz val="10"/>
        <rFont val="Arial"/>
        <family val="2"/>
      </rPr>
      <t>Pb/</t>
    </r>
    <r>
      <rPr>
        <i/>
        <vertAlign val="superscript"/>
        <sz val="10"/>
        <rFont val="Arial"/>
        <family val="2"/>
      </rPr>
      <t>206</t>
    </r>
    <r>
      <rPr>
        <i/>
        <sz val="10"/>
        <rFont val="Arial"/>
        <family val="2"/>
      </rPr>
      <t>Pb</t>
    </r>
  </si>
  <si>
    <r>
      <rPr>
        <i/>
        <vertAlign val="superscript"/>
        <sz val="10"/>
        <rFont val="Arial"/>
        <family val="2"/>
      </rPr>
      <t>206</t>
    </r>
    <r>
      <rPr>
        <i/>
        <sz val="10"/>
        <rFont val="Arial"/>
        <family val="2"/>
      </rPr>
      <t>Pb*/</t>
    </r>
    <r>
      <rPr>
        <i/>
        <vertAlign val="superscript"/>
        <sz val="10"/>
        <rFont val="Arial"/>
        <family val="2"/>
      </rPr>
      <t>238</t>
    </r>
    <r>
      <rPr>
        <i/>
        <sz val="10"/>
        <rFont val="Arial"/>
        <family val="2"/>
      </rPr>
      <t>U age (Ma)</t>
    </r>
  </si>
  <si>
    <r>
      <rPr>
        <i/>
        <vertAlign val="superscript"/>
        <sz val="10"/>
        <rFont val="Arial"/>
        <family val="2"/>
      </rPr>
      <t>207</t>
    </r>
    <r>
      <rPr>
        <i/>
        <sz val="10"/>
        <rFont val="Arial"/>
        <family val="2"/>
      </rPr>
      <t>Pb*/</t>
    </r>
    <r>
      <rPr>
        <i/>
        <vertAlign val="superscript"/>
        <sz val="10"/>
        <rFont val="Arial"/>
        <family val="2"/>
      </rPr>
      <t>206</t>
    </r>
    <r>
      <rPr>
        <i/>
        <sz val="10"/>
        <rFont val="Arial"/>
        <family val="2"/>
      </rPr>
      <t>Pb* age (Ma)</t>
    </r>
  </si>
  <si>
    <t>07668-47</t>
  </si>
  <si>
    <t>07668-65</t>
  </si>
  <si>
    <t>07668-20</t>
  </si>
  <si>
    <t>07668-51</t>
  </si>
  <si>
    <t>07668-04</t>
  </si>
  <si>
    <t>07668-12</t>
  </si>
  <si>
    <t>07668-54</t>
  </si>
  <si>
    <t>07668-46</t>
  </si>
  <si>
    <t>07668-58</t>
  </si>
  <si>
    <t>07668-33</t>
  </si>
  <si>
    <t>07668-38</t>
  </si>
  <si>
    <t>07668-70</t>
  </si>
  <si>
    <t>07668-42</t>
  </si>
  <si>
    <t>07668-50</t>
  </si>
  <si>
    <t>07668-62</t>
  </si>
  <si>
    <t>07668-18</t>
  </si>
  <si>
    <t>07668-27</t>
  </si>
  <si>
    <t>07668-03</t>
  </si>
  <si>
    <t>07668-32</t>
  </si>
  <si>
    <t>07668-28</t>
  </si>
  <si>
    <t>07668-64</t>
  </si>
  <si>
    <t>07668-11</t>
  </si>
  <si>
    <t>07668-35</t>
  </si>
  <si>
    <t>07668-71</t>
  </si>
  <si>
    <t>07668-19</t>
  </si>
  <si>
    <t>07668-01</t>
  </si>
  <si>
    <t>07668-02</t>
  </si>
  <si>
    <t>07668-41</t>
  </si>
  <si>
    <t>07668-37</t>
  </si>
  <si>
    <t>07668-36</t>
  </si>
  <si>
    <t>07668-15</t>
  </si>
  <si>
    <t>07668-63</t>
  </si>
  <si>
    <t>07668-13</t>
  </si>
  <si>
    <t>07668-52</t>
  </si>
  <si>
    <t>07668-43</t>
  </si>
  <si>
    <t>07668-16</t>
  </si>
  <si>
    <t>07668-53</t>
  </si>
  <si>
    <t>07668-23</t>
  </si>
  <si>
    <t>07668-48</t>
  </si>
  <si>
    <t>07668-56</t>
  </si>
  <si>
    <t>07668-30</t>
  </si>
  <si>
    <t>07668-68</t>
  </si>
  <si>
    <t>07668-40</t>
  </si>
  <si>
    <t>07668-39</t>
  </si>
  <si>
    <t>07668-66</t>
  </si>
  <si>
    <t>07668-21</t>
  </si>
  <si>
    <t>07668-55</t>
  </si>
  <si>
    <t>07668-34</t>
  </si>
  <si>
    <t>07668-61</t>
  </si>
  <si>
    <t>07668-45</t>
  </si>
  <si>
    <t>07668-29</t>
  </si>
  <si>
    <t>07668-67</t>
  </si>
  <si>
    <t>07668-09</t>
  </si>
  <si>
    <t>07668-10</t>
  </si>
  <si>
    <t>07668-17</t>
  </si>
  <si>
    <t>07668-26</t>
  </si>
  <si>
    <t>07668-25</t>
  </si>
  <si>
    <t>07668-59</t>
  </si>
  <si>
    <t>07668-49</t>
  </si>
  <si>
    <t>07668-22</t>
  </si>
  <si>
    <t>% Disc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</si>
  <si>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 sigma uncertainties propagated according to Paton et al., 2010,Geochemistry, Geophysics, Geosystems</t>
    </r>
  </si>
  <si>
    <t>±2σ abs</t>
  </si>
  <si>
    <t>±2σ</t>
  </si>
  <si>
    <r>
      <t>U (ppm)</t>
    </r>
    <r>
      <rPr>
        <vertAlign val="superscript"/>
        <sz val="9"/>
        <rFont val="Arial"/>
        <family val="2"/>
      </rPr>
      <t>1</t>
    </r>
  </si>
  <si>
    <r>
      <t>Th (ppm)</t>
    </r>
    <r>
      <rPr>
        <vertAlign val="superscript"/>
        <sz val="9"/>
        <rFont val="Arial"/>
        <family val="2"/>
      </rPr>
      <t>1</t>
    </r>
  </si>
  <si>
    <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</t>
    </r>
  </si>
  <si>
    <r>
      <t>±2</t>
    </r>
    <r>
      <rPr>
        <sz val="9"/>
        <rFont val="Calibri"/>
        <family val="2"/>
      </rPr>
      <t>σ</t>
    </r>
    <r>
      <rPr>
        <sz val="9"/>
        <rFont val="Arial"/>
        <family val="2"/>
      </rPr>
      <t xml:space="preserve"> abs</t>
    </r>
  </si>
  <si>
    <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235</t>
    </r>
    <r>
      <rPr>
        <sz val="9"/>
        <rFont val="Arial"/>
        <family val="2"/>
      </rPr>
      <t>U</t>
    </r>
  </si>
  <si>
    <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</t>
    </r>
  </si>
  <si>
    <r>
      <t>208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232</t>
    </r>
    <r>
      <rPr>
        <sz val="9"/>
        <rFont val="Arial"/>
        <family val="2"/>
      </rPr>
      <t>Th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</si>
  <si>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U and Th concentrations calculated employing an external standard zircon as in Paton et al., 2010, Geochemistry, Geophysics, Geosystems.</t>
    </r>
  </si>
  <si>
    <t>Cerros La Batellera</t>
  </si>
  <si>
    <t>Altar complex metasandstone</t>
  </si>
  <si>
    <t>Altar complex conglomerate matrix</t>
  </si>
  <si>
    <t>Altar complex quartzite conglomerate clast</t>
  </si>
  <si>
    <t>Carnero complex metasandstone</t>
  </si>
  <si>
    <t>Complejo Altar-Cerro Sn Judas</t>
  </si>
  <si>
    <t>Table A1. Sample information and coordinates.</t>
  </si>
  <si>
    <t>Datum: WGS84 for both UTM and geographic coordinates</t>
  </si>
  <si>
    <t xml:space="preserve">to the paper </t>
  </si>
  <si>
    <t xml:space="preserve">by </t>
  </si>
  <si>
    <t>Carl E. Jacobson, César Jacques-Ayala, Andrew P. Barth, Juan Carlos García y Barragán, Jane N. Pedrick, and Joseph L. Wooden</t>
  </si>
  <si>
    <t>±1σ</t>
  </si>
  <si>
    <t>Table A3. CONTINUED</t>
  </si>
  <si>
    <t>07-667, Rancho Herradura granodiorite</t>
  </si>
  <si>
    <t>Analyses in gray were not included in the concordia plot (Figure 8 in the main text)</t>
  </si>
  <si>
    <r>
      <t>± (1</t>
    </r>
    <r>
      <rPr>
        <b/>
        <sz val="9"/>
        <rFont val="Calibri"/>
        <family val="2"/>
      </rPr>
      <t>σ</t>
    </r>
    <r>
      <rPr>
        <b/>
        <sz val="9"/>
        <rFont val="Times"/>
        <family val="0"/>
      </rPr>
      <t>)</t>
    </r>
  </si>
  <si>
    <t>± (1σ)</t>
  </si>
  <si>
    <t>± (2σ)</t>
  </si>
  <si>
    <t>Table A2. Results for detrital zircon samples 662, 663, 663A, 664, 666, 668, 669 analyzed by LA-ICP-MS at the Arizona Laserchron Center, University of Arizona.</t>
  </si>
  <si>
    <t>Table A3. Results for detrital zircon sample CJ13-15 analyzed by LA-ICP-MS at the Laboratorio de Estudios Isotópicos (LEI), Centro de Geociencias, UNAM.</t>
  </si>
  <si>
    <t>Table A4. SHRIMP-RG analyses - Rancho Herradura granodiorite.</t>
  </si>
  <si>
    <r>
      <t xml:space="preserve">Table A5. </t>
    </r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Ar/</t>
    </r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 results for biotite sample CJ13-15.</t>
    </r>
  </si>
  <si>
    <r>
      <t xml:space="preserve">Table A6. </t>
    </r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Ar/</t>
    </r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 results for muscovite sample CJ13-15.</t>
    </r>
  </si>
  <si>
    <r>
      <t xml:space="preserve">Table A7. </t>
    </r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Ar/</t>
    </r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 results for plagioclase sample CJ13-15.</t>
    </r>
  </si>
  <si>
    <t>Protolith age of the Altar and Carnero complexes and Late Cretaceous–Miocene deformation in the Caborca–Altar region of northwestern Sonora</t>
  </si>
  <si>
    <t xml:space="preserve">Electronic Supplement </t>
  </si>
  <si>
    <t>published in Revista Mexicana de Ciencias Geológicas, 2019, 36(1), p. 95-109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</si>
</sst>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"/>
    <numFmt numFmtId="183" formatCode="0.0\ "/>
    <numFmt numFmtId="184" formatCode="???\o"/>
    <numFmt numFmtId="185" formatCode="???0"/>
    <numFmt numFmtId="186" formatCode="???.00"/>
    <numFmt numFmtId="187" formatCode="???.0"/>
    <numFmt numFmtId="188" formatCode="?0.0"/>
  </numFmts>
  <fonts count="7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color indexed="8"/>
      <name val="Fuente de cuerpo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"/>
      <family val="0"/>
    </font>
    <font>
      <b/>
      <vertAlign val="superscript"/>
      <sz val="9"/>
      <name val="Times"/>
      <family val="0"/>
    </font>
    <font>
      <b/>
      <u val="single"/>
      <sz val="9"/>
      <name val="Times New Roman"/>
      <family val="1"/>
    </font>
    <font>
      <vertAlign val="superscript"/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9"/>
      <color rgb="FFDD0806"/>
      <name val="Times New Roman"/>
      <family val="1"/>
    </font>
    <font>
      <u val="single"/>
      <sz val="9"/>
      <color rgb="FFDD0806"/>
      <name val="Times New Roman"/>
      <family val="1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3E3E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172" fontId="5" fillId="0" borderId="0" xfId="55" applyNumberFormat="1" applyFont="1">
      <alignment/>
      <protection/>
    </xf>
    <xf numFmtId="0" fontId="0" fillId="0" borderId="0" xfId="0" applyFont="1" applyAlignment="1">
      <alignment/>
    </xf>
    <xf numFmtId="1" fontId="0" fillId="0" borderId="10" xfId="54" applyNumberFormat="1" applyBorder="1">
      <alignment/>
      <protection/>
    </xf>
    <xf numFmtId="1" fontId="0" fillId="0" borderId="10" xfId="54" applyNumberFormat="1" applyBorder="1" applyAlignment="1">
      <alignment horizontal="right"/>
      <protection/>
    </xf>
    <xf numFmtId="172" fontId="0" fillId="0" borderId="10" xfId="54" applyNumberFormat="1" applyBorder="1">
      <alignment/>
      <protection/>
    </xf>
    <xf numFmtId="174" fontId="0" fillId="0" borderId="10" xfId="54" applyNumberFormat="1" applyBorder="1">
      <alignment/>
      <protection/>
    </xf>
    <xf numFmtId="174" fontId="0" fillId="33" borderId="10" xfId="54" applyNumberFormat="1" applyFill="1" applyBorder="1">
      <alignment/>
      <protection/>
    </xf>
    <xf numFmtId="172" fontId="0" fillId="33" borderId="10" xfId="54" applyNumberFormat="1" applyFill="1" applyBorder="1">
      <alignment/>
      <protection/>
    </xf>
    <xf numFmtId="2" fontId="0" fillId="33" borderId="10" xfId="54" applyNumberFormat="1" applyFill="1" applyBorder="1">
      <alignment/>
      <protection/>
    </xf>
    <xf numFmtId="172" fontId="0" fillId="34" borderId="10" xfId="54" applyNumberFormat="1" applyFill="1" applyBorder="1">
      <alignment/>
      <protection/>
    </xf>
    <xf numFmtId="0" fontId="0" fillId="0" borderId="0" xfId="54">
      <alignment/>
      <protection/>
    </xf>
    <xf numFmtId="1" fontId="0" fillId="0" borderId="10" xfId="54" applyNumberFormat="1" applyBorder="1" applyAlignment="1">
      <alignment horizontal="center"/>
      <protection/>
    </xf>
    <xf numFmtId="172" fontId="0" fillId="0" borderId="10" xfId="54" applyNumberFormat="1" applyBorder="1" applyAlignment="1">
      <alignment horizontal="center"/>
      <protection/>
    </xf>
    <xf numFmtId="174" fontId="0" fillId="0" borderId="10" xfId="54" applyNumberFormat="1" applyBorder="1" applyAlignment="1">
      <alignment horizontal="center"/>
      <protection/>
    </xf>
    <xf numFmtId="174" fontId="0" fillId="33" borderId="10" xfId="54" applyNumberFormat="1" applyFill="1" applyBorder="1" applyAlignment="1">
      <alignment horizontal="center"/>
      <protection/>
    </xf>
    <xf numFmtId="172" fontId="0" fillId="33" borderId="10" xfId="54" applyNumberFormat="1" applyFill="1" applyBorder="1" applyAlignment="1">
      <alignment horizontal="center"/>
      <protection/>
    </xf>
    <xf numFmtId="2" fontId="0" fillId="33" borderId="10" xfId="54" applyNumberFormat="1" applyFill="1" applyBorder="1" applyAlignment="1">
      <alignment horizontal="center"/>
      <protection/>
    </xf>
    <xf numFmtId="172" fontId="0" fillId="34" borderId="10" xfId="54" applyNumberFormat="1" applyFill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54" applyNumberFormat="1">
      <alignment/>
      <protection/>
    </xf>
    <xf numFmtId="1" fontId="0" fillId="0" borderId="0" xfId="54" applyNumberFormat="1" applyAlignment="1">
      <alignment horizontal="right"/>
      <protection/>
    </xf>
    <xf numFmtId="172" fontId="0" fillId="0" borderId="0" xfId="54" applyNumberFormat="1">
      <alignment/>
      <protection/>
    </xf>
    <xf numFmtId="174" fontId="0" fillId="0" borderId="0" xfId="54" applyNumberFormat="1">
      <alignment/>
      <protection/>
    </xf>
    <xf numFmtId="2" fontId="0" fillId="0" borderId="0" xfId="54" applyNumberFormat="1">
      <alignment/>
      <protection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185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13" fillId="35" borderId="0" xfId="0" applyFont="1" applyFill="1" applyAlignment="1">
      <alignment horizontal="center"/>
    </xf>
    <xf numFmtId="0" fontId="12" fillId="36" borderId="0" xfId="0" applyFont="1" applyFill="1" applyAlignment="1">
      <alignment horizontal="center"/>
    </xf>
    <xf numFmtId="173" fontId="12" fillId="36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2" fontId="12" fillId="36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73" fontId="12" fillId="0" borderId="0" xfId="0" applyNumberFormat="1" applyFont="1" applyAlignment="1">
      <alignment horizontal="left"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173" fontId="13" fillId="37" borderId="0" xfId="0" applyNumberFormat="1" applyFont="1" applyFill="1" applyAlignment="1">
      <alignment horizontal="center"/>
    </xf>
    <xf numFmtId="1" fontId="12" fillId="37" borderId="0" xfId="0" applyNumberFormat="1" applyFont="1" applyFill="1" applyAlignment="1">
      <alignment/>
    </xf>
    <xf numFmtId="173" fontId="11" fillId="37" borderId="0" xfId="0" applyNumberFormat="1" applyFont="1" applyFill="1" applyAlignment="1">
      <alignment/>
    </xf>
    <xf numFmtId="173" fontId="12" fillId="37" borderId="0" xfId="0" applyNumberFormat="1" applyFont="1" applyFill="1" applyAlignment="1">
      <alignment horizontal="center"/>
    </xf>
    <xf numFmtId="2" fontId="12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 horizontal="center"/>
    </xf>
    <xf numFmtId="176" fontId="12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176" fontId="11" fillId="37" borderId="0" xfId="0" applyNumberFormat="1" applyFont="1" applyFill="1" applyAlignment="1">
      <alignment/>
    </xf>
    <xf numFmtId="172" fontId="11" fillId="0" borderId="0" xfId="0" applyNumberFormat="1" applyFont="1" applyAlignment="1">
      <alignment horizontal="center"/>
    </xf>
    <xf numFmtId="173" fontId="11" fillId="38" borderId="0" xfId="0" applyNumberFormat="1" applyFont="1" applyFill="1" applyAlignment="1">
      <alignment horizontal="right"/>
    </xf>
    <xf numFmtId="175" fontId="11" fillId="0" borderId="0" xfId="0" applyNumberFormat="1" applyFont="1" applyAlignment="1">
      <alignment horizontal="center"/>
    </xf>
    <xf numFmtId="173" fontId="11" fillId="38" borderId="0" xfId="0" applyNumberFormat="1" applyFont="1" applyFill="1" applyAlignment="1">
      <alignment horizontal="center"/>
    </xf>
    <xf numFmtId="174" fontId="11" fillId="38" borderId="0" xfId="0" applyNumberFormat="1" applyFont="1" applyFill="1" applyAlignment="1">
      <alignment horizontal="center"/>
    </xf>
    <xf numFmtId="175" fontId="11" fillId="38" borderId="0" xfId="0" applyNumberFormat="1" applyFont="1" applyFill="1" applyAlignment="1">
      <alignment horizontal="center"/>
    </xf>
    <xf numFmtId="174" fontId="11" fillId="38" borderId="0" xfId="0" applyNumberFormat="1" applyFont="1" applyFill="1" applyAlignment="1">
      <alignment horizontal="right"/>
    </xf>
    <xf numFmtId="174" fontId="11" fillId="38" borderId="0" xfId="0" applyNumberFormat="1" applyFont="1" applyFill="1" applyAlignment="1">
      <alignment/>
    </xf>
    <xf numFmtId="173" fontId="11" fillId="0" borderId="0" xfId="0" applyNumberFormat="1" applyFont="1" applyAlignment="1">
      <alignment/>
    </xf>
    <xf numFmtId="173" fontId="11" fillId="38" borderId="0" xfId="0" applyNumberFormat="1" applyFont="1" applyFill="1" applyAlignment="1">
      <alignment/>
    </xf>
    <xf numFmtId="172" fontId="11" fillId="0" borderId="0" xfId="0" applyNumberFormat="1" applyFont="1" applyAlignment="1">
      <alignment/>
    </xf>
    <xf numFmtId="2" fontId="11" fillId="38" borderId="0" xfId="0" applyNumberFormat="1" applyFont="1" applyFill="1" applyAlignment="1">
      <alignment/>
    </xf>
    <xf numFmtId="174" fontId="11" fillId="0" borderId="0" xfId="0" applyNumberFormat="1" applyFont="1" applyAlignment="1">
      <alignment/>
    </xf>
    <xf numFmtId="176" fontId="11" fillId="38" borderId="0" xfId="0" applyNumberFormat="1" applyFont="1" applyFill="1" applyAlignment="1">
      <alignment/>
    </xf>
    <xf numFmtId="172" fontId="12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5" fillId="0" borderId="0" xfId="0" applyFont="1" applyAlignment="1">
      <alignment/>
    </xf>
    <xf numFmtId="175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1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72" fontId="0" fillId="34" borderId="13" xfId="54" applyNumberFormat="1" applyFill="1" applyBorder="1">
      <alignment/>
      <protection/>
    </xf>
    <xf numFmtId="172" fontId="0" fillId="34" borderId="13" xfId="54" applyNumberFormat="1" applyFill="1" applyBorder="1" applyAlignment="1">
      <alignment horizontal="center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0" fontId="0" fillId="0" borderId="14" xfId="54" applyBorder="1">
      <alignment/>
      <protection/>
    </xf>
    <xf numFmtId="0" fontId="67" fillId="0" borderId="0" xfId="54" applyFont="1">
      <alignment/>
      <protection/>
    </xf>
    <xf numFmtId="0" fontId="0" fillId="0" borderId="0" xfId="55" applyFont="1">
      <alignment/>
      <protection/>
    </xf>
    <xf numFmtId="174" fontId="67" fillId="0" borderId="0" xfId="54" applyNumberFormat="1" applyFont="1">
      <alignment/>
      <protection/>
    </xf>
    <xf numFmtId="2" fontId="67" fillId="0" borderId="0" xfId="54" applyNumberFormat="1" applyFont="1" applyAlignment="1">
      <alignment horizontal="right"/>
      <protection/>
    </xf>
    <xf numFmtId="1" fontId="67" fillId="0" borderId="0" xfId="54" applyNumberFormat="1" applyFont="1">
      <alignment/>
      <protection/>
    </xf>
    <xf numFmtId="1" fontId="0" fillId="0" borderId="0" xfId="57" applyNumberFormat="1" applyAlignment="1">
      <alignment horizontal="right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" fillId="0" borderId="0" xfId="54" applyFont="1">
      <alignment/>
      <protection/>
    </xf>
    <xf numFmtId="0" fontId="7" fillId="0" borderId="15" xfId="56" applyFont="1" applyBorder="1">
      <alignment/>
      <protection/>
    </xf>
    <xf numFmtId="0" fontId="7" fillId="0" borderId="15" xfId="56" applyFont="1" applyBorder="1" applyAlignment="1">
      <alignment horizontal="center"/>
      <protection/>
    </xf>
    <xf numFmtId="0" fontId="16" fillId="0" borderId="15" xfId="56" applyFont="1" applyBorder="1" applyAlignment="1">
      <alignment horizontal="center"/>
      <protection/>
    </xf>
    <xf numFmtId="0" fontId="68" fillId="0" borderId="0" xfId="54" applyFont="1">
      <alignment/>
      <protection/>
    </xf>
    <xf numFmtId="1" fontId="68" fillId="0" borderId="0" xfId="54" applyNumberFormat="1" applyFont="1">
      <alignment/>
      <protection/>
    </xf>
    <xf numFmtId="2" fontId="68" fillId="0" borderId="0" xfId="54" applyNumberFormat="1" applyFont="1" applyAlignment="1">
      <alignment horizontal="right"/>
      <protection/>
    </xf>
    <xf numFmtId="174" fontId="68" fillId="0" borderId="0" xfId="54" applyNumberFormat="1" applyFont="1">
      <alignment/>
      <protection/>
    </xf>
    <xf numFmtId="0" fontId="7" fillId="0" borderId="15" xfId="56" applyFont="1" applyBorder="1" applyAlignment="1">
      <alignment horizontal="center" wrapText="1"/>
      <protection/>
    </xf>
    <xf numFmtId="0" fontId="18" fillId="0" borderId="15" xfId="56" applyFont="1" applyBorder="1" applyAlignment="1">
      <alignment horizontal="center"/>
      <protection/>
    </xf>
    <xf numFmtId="1" fontId="7" fillId="0" borderId="0" xfId="57" applyNumberFormat="1" applyFont="1" applyAlignment="1">
      <alignment horizontal="right"/>
      <protection/>
    </xf>
    <xf numFmtId="0" fontId="18" fillId="0" borderId="0" xfId="55" applyFont="1">
      <alignment/>
      <protection/>
    </xf>
    <xf numFmtId="172" fontId="18" fillId="0" borderId="0" xfId="55" applyNumberFormat="1" applyFont="1">
      <alignment/>
      <protection/>
    </xf>
    <xf numFmtId="0" fontId="69" fillId="0" borderId="0" xfId="0" applyFont="1" applyAlignment="1">
      <alignment horizontal="left"/>
    </xf>
    <xf numFmtId="185" fontId="66" fillId="0" borderId="0" xfId="0" applyNumberFormat="1" applyFont="1" applyAlignment="1">
      <alignment horizontal="center"/>
    </xf>
    <xf numFmtId="172" fontId="66" fillId="0" borderId="0" xfId="0" applyNumberFormat="1" applyFont="1" applyAlignment="1">
      <alignment horizontal="center"/>
    </xf>
    <xf numFmtId="186" fontId="66" fillId="0" borderId="0" xfId="0" applyNumberFormat="1" applyFont="1" applyAlignment="1">
      <alignment horizontal="center"/>
    </xf>
    <xf numFmtId="174" fontId="66" fillId="0" borderId="0" xfId="0" applyNumberFormat="1" applyFont="1" applyAlignment="1">
      <alignment horizontal="center"/>
    </xf>
    <xf numFmtId="187" fontId="66" fillId="0" borderId="0" xfId="0" applyNumberFormat="1" applyFont="1" applyAlignment="1">
      <alignment horizontal="center"/>
    </xf>
    <xf numFmtId="188" fontId="66" fillId="0" borderId="0" xfId="0" applyNumberFormat="1" applyFont="1" applyAlignment="1">
      <alignment horizontal="center"/>
    </xf>
    <xf numFmtId="183" fontId="66" fillId="0" borderId="0" xfId="0" applyNumberFormat="1" applyFont="1" applyAlignment="1">
      <alignment horizontal="center"/>
    </xf>
    <xf numFmtId="0" fontId="7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2" fontId="10" fillId="0" borderId="10" xfId="54" applyNumberFormat="1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54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EC U-Pb data final" xfId="55"/>
    <cellStyle name="Normal_EC-LMD3-4_final_integr" xfId="56"/>
    <cellStyle name="Normal_PL U-Pb  calc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J%20Files\Work%20Drive%20E\California\Sonora\Manuscript%20-%20Altar\electronic%20supplement\temp%20dat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tDat2"/>
      <sheetName val="PlotDat7"/>
      <sheetName val="datatable"/>
      <sheetName val="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ySplit="10" topLeftCell="A17" activePane="bottomLeft" state="frozen"/>
      <selection pane="topLeft" activeCell="A1" sqref="A1"/>
      <selection pane="bottomLeft" activeCell="A6" sqref="A6:V6"/>
    </sheetView>
  </sheetViews>
  <sheetFormatPr defaultColWidth="9.140625" defaultRowHeight="12.75"/>
  <cols>
    <col min="1" max="1" width="10.7109375" style="0" customWidth="1"/>
    <col min="2" max="2" width="11.8515625" style="1" customWidth="1"/>
    <col min="3" max="3" width="18.7109375" style="1" customWidth="1"/>
    <col min="4" max="4" width="37.00390625" style="1" customWidth="1"/>
    <col min="5" max="5" width="10.7109375" style="1" customWidth="1"/>
    <col min="6" max="6" width="11.7109375" style="1" customWidth="1"/>
    <col min="7" max="7" width="14.421875" style="1" customWidth="1"/>
    <col min="8" max="8" width="19.8515625" style="1" customWidth="1"/>
  </cols>
  <sheetData>
    <row r="1" spans="1:8" ht="12.75">
      <c r="A1" s="147" t="s">
        <v>536</v>
      </c>
      <c r="B1" s="148"/>
      <c r="C1" s="148"/>
      <c r="D1" s="148"/>
      <c r="E1" s="148"/>
      <c r="F1" s="148"/>
      <c r="G1" s="148"/>
      <c r="H1" s="148"/>
    </row>
    <row r="2" spans="1:8" ht="12.75">
      <c r="A2" s="148" t="s">
        <v>519</v>
      </c>
      <c r="B2" s="148"/>
      <c r="C2" s="148"/>
      <c r="D2" s="148"/>
      <c r="E2" s="148"/>
      <c r="F2" s="148"/>
      <c r="G2" s="148"/>
      <c r="H2" s="148"/>
    </row>
    <row r="3" spans="1:8" ht="12.75">
      <c r="A3" s="149" t="s">
        <v>535</v>
      </c>
      <c r="B3" s="149"/>
      <c r="C3" s="149"/>
      <c r="D3" s="149"/>
      <c r="E3" s="149"/>
      <c r="F3" s="149"/>
      <c r="G3" s="149"/>
      <c r="H3" s="149"/>
    </row>
    <row r="4" spans="1:8" ht="12.75">
      <c r="A4" s="148" t="s">
        <v>520</v>
      </c>
      <c r="B4" s="148"/>
      <c r="C4" s="148"/>
      <c r="D4" s="148"/>
      <c r="E4" s="148"/>
      <c r="F4" s="148"/>
      <c r="G4" s="148"/>
      <c r="H4" s="148"/>
    </row>
    <row r="5" spans="1:8" ht="12.75">
      <c r="A5" s="147" t="s">
        <v>521</v>
      </c>
      <c r="B5" s="147"/>
      <c r="C5" s="147"/>
      <c r="D5" s="147"/>
      <c r="E5" s="147"/>
      <c r="F5" s="147"/>
      <c r="G5" s="147"/>
      <c r="H5" s="147"/>
    </row>
    <row r="6" spans="1:8" ht="12.75">
      <c r="A6" s="150" t="s">
        <v>537</v>
      </c>
      <c r="B6" s="150"/>
      <c r="C6" s="150"/>
      <c r="D6" s="150"/>
      <c r="E6" s="150"/>
      <c r="F6" s="150"/>
      <c r="G6" s="150"/>
      <c r="H6" s="150"/>
    </row>
    <row r="8" spans="1:8" s="144" customFormat="1" ht="12.75">
      <c r="A8" s="146" t="s">
        <v>517</v>
      </c>
      <c r="B8" s="146"/>
      <c r="C8" s="146"/>
      <c r="D8" s="146"/>
      <c r="E8" s="146"/>
      <c r="F8" s="146"/>
      <c r="G8" s="146"/>
      <c r="H8" s="146"/>
    </row>
    <row r="9" spans="2:8" s="144" customFormat="1" ht="12.75">
      <c r="B9" s="143"/>
      <c r="C9" s="143"/>
      <c r="D9" s="143"/>
      <c r="E9" s="143"/>
      <c r="F9" s="143"/>
      <c r="G9" s="143"/>
      <c r="H9" s="143"/>
    </row>
    <row r="10" spans="1:8" ht="25.5">
      <c r="A10" s="35" t="s">
        <v>7</v>
      </c>
      <c r="B10" s="23" t="s">
        <v>42</v>
      </c>
      <c r="C10" s="23" t="s">
        <v>47</v>
      </c>
      <c r="D10" s="24" t="s">
        <v>8</v>
      </c>
      <c r="E10" s="24" t="s">
        <v>43</v>
      </c>
      <c r="F10" s="24" t="s">
        <v>44</v>
      </c>
      <c r="G10" s="24" t="s">
        <v>45</v>
      </c>
      <c r="H10" s="24" t="s">
        <v>46</v>
      </c>
    </row>
    <row r="11" spans="1:10" ht="12.75">
      <c r="A11" t="s">
        <v>3</v>
      </c>
      <c r="B11" s="1">
        <v>662</v>
      </c>
      <c r="C11" s="25" t="s">
        <v>511</v>
      </c>
      <c r="D11" s="1" t="s">
        <v>512</v>
      </c>
      <c r="E11" s="1">
        <v>424068</v>
      </c>
      <c r="F11" s="1">
        <v>3396266</v>
      </c>
      <c r="G11" s="33">
        <v>30.696775076072644</v>
      </c>
      <c r="H11" s="33">
        <v>-111.79287216948237</v>
      </c>
      <c r="I11" s="34"/>
      <c r="J11" s="34"/>
    </row>
    <row r="12" spans="1:10" ht="12.75">
      <c r="A12" t="s">
        <v>4</v>
      </c>
      <c r="B12" s="1">
        <v>663</v>
      </c>
      <c r="C12" s="25" t="s">
        <v>511</v>
      </c>
      <c r="D12" s="26" t="s">
        <v>513</v>
      </c>
      <c r="E12" s="1">
        <v>424127</v>
      </c>
      <c r="F12" s="1">
        <v>3396389</v>
      </c>
      <c r="G12" s="33">
        <v>30.697888637661656</v>
      </c>
      <c r="H12" s="33">
        <v>-111.79226521488229</v>
      </c>
      <c r="I12" s="34"/>
      <c r="J12" s="34"/>
    </row>
    <row r="13" spans="1:10" ht="12.75">
      <c r="A13" t="s">
        <v>6</v>
      </c>
      <c r="B13" s="1" t="s">
        <v>9</v>
      </c>
      <c r="C13" s="25" t="s">
        <v>511</v>
      </c>
      <c r="D13" s="26" t="s">
        <v>514</v>
      </c>
      <c r="E13" s="1">
        <v>424127</v>
      </c>
      <c r="F13" s="1">
        <v>3396389</v>
      </c>
      <c r="G13" s="33">
        <v>30.697888637661656</v>
      </c>
      <c r="H13" s="33">
        <v>-111.79226521488229</v>
      </c>
      <c r="I13" s="34"/>
      <c r="J13" s="34"/>
    </row>
    <row r="14" spans="1:10" ht="12.75">
      <c r="A14" t="s">
        <v>1</v>
      </c>
      <c r="B14" s="1">
        <v>664</v>
      </c>
      <c r="C14" s="25" t="s">
        <v>511</v>
      </c>
      <c r="D14" s="1" t="s">
        <v>512</v>
      </c>
      <c r="E14" s="1">
        <v>424187</v>
      </c>
      <c r="F14" s="1">
        <v>3396697</v>
      </c>
      <c r="G14" s="33">
        <v>30.700671474329464</v>
      </c>
      <c r="H14" s="33">
        <v>-111.79166143229739</v>
      </c>
      <c r="I14" s="34"/>
      <c r="J14" s="34"/>
    </row>
    <row r="15" spans="1:10" ht="12.75">
      <c r="A15" t="s">
        <v>5</v>
      </c>
      <c r="B15" s="1">
        <v>666</v>
      </c>
      <c r="C15" s="25" t="s">
        <v>511</v>
      </c>
      <c r="D15" s="1" t="s">
        <v>512</v>
      </c>
      <c r="E15" s="1">
        <v>424287</v>
      </c>
      <c r="F15" s="1">
        <v>3396823</v>
      </c>
      <c r="G15" s="33">
        <v>30.701814705793165</v>
      </c>
      <c r="H15" s="33">
        <v>-111.79062655651812</v>
      </c>
      <c r="I15" s="34"/>
      <c r="J15" s="34"/>
    </row>
    <row r="16" spans="1:10" ht="12.75">
      <c r="A16" t="s">
        <v>418</v>
      </c>
      <c r="B16" s="1">
        <v>667</v>
      </c>
      <c r="C16" s="25" t="s">
        <v>48</v>
      </c>
      <c r="D16" s="25" t="s">
        <v>419</v>
      </c>
      <c r="E16" s="1">
        <v>421997</v>
      </c>
      <c r="F16" s="1">
        <v>3393251</v>
      </c>
      <c r="G16" s="33">
        <v>30.669437663352156</v>
      </c>
      <c r="H16" s="33">
        <v>-111.8142671616946</v>
      </c>
      <c r="I16" s="34"/>
      <c r="J16" s="34"/>
    </row>
    <row r="17" spans="1:10" ht="12.75">
      <c r="A17" t="s">
        <v>0</v>
      </c>
      <c r="B17" s="1">
        <v>668</v>
      </c>
      <c r="C17" s="25" t="s">
        <v>48</v>
      </c>
      <c r="D17" s="25" t="s">
        <v>515</v>
      </c>
      <c r="E17" s="1">
        <v>421810</v>
      </c>
      <c r="F17" s="1">
        <v>3392426</v>
      </c>
      <c r="G17" s="33">
        <v>30.66198162933122</v>
      </c>
      <c r="H17" s="33">
        <v>-111.81615650600098</v>
      </c>
      <c r="I17" s="34"/>
      <c r="J17" s="34"/>
    </row>
    <row r="18" spans="1:10" ht="12.75">
      <c r="A18" t="s">
        <v>2</v>
      </c>
      <c r="B18" s="1">
        <v>669</v>
      </c>
      <c r="C18" s="25" t="s">
        <v>511</v>
      </c>
      <c r="D18" s="1" t="s">
        <v>512</v>
      </c>
      <c r="E18" s="1">
        <v>421061</v>
      </c>
      <c r="F18" s="1">
        <v>3399383</v>
      </c>
      <c r="G18" s="33">
        <v>30.724703332804165</v>
      </c>
      <c r="H18" s="33">
        <v>-111.82450738165721</v>
      </c>
      <c r="I18" s="34"/>
      <c r="J18" s="34"/>
    </row>
    <row r="19" spans="1:10" ht="12.75">
      <c r="A19" s="27" t="s">
        <v>10</v>
      </c>
      <c r="B19" s="26" t="s">
        <v>10</v>
      </c>
      <c r="C19" s="25" t="s">
        <v>511</v>
      </c>
      <c r="D19" s="1" t="s">
        <v>512</v>
      </c>
      <c r="E19" s="1">
        <v>421008</v>
      </c>
      <c r="F19" s="1">
        <v>3399411</v>
      </c>
      <c r="G19" s="33">
        <v>30.724952450295678</v>
      </c>
      <c r="H19" s="33">
        <v>-111.82506306287559</v>
      </c>
      <c r="J19" s="34"/>
    </row>
    <row r="21" ht="12.75">
      <c r="A21" s="6" t="s">
        <v>518</v>
      </c>
    </row>
    <row r="22" ht="12.75">
      <c r="A22" s="6" t="s">
        <v>422</v>
      </c>
    </row>
    <row r="23" ht="12.75">
      <c r="A23" s="6"/>
    </row>
  </sheetData>
  <sheetProtection/>
  <mergeCells count="7">
    <mergeCell ref="A8:H8"/>
    <mergeCell ref="A1:H1"/>
    <mergeCell ref="A2:H2"/>
    <mergeCell ref="A3:H3"/>
    <mergeCell ref="A4:H4"/>
    <mergeCell ref="A5:H5"/>
    <mergeCell ref="A6:H6"/>
  </mergeCells>
  <printOptions gridLines="1"/>
  <pageMargins left="0.5" right="0.5" top="0.5" bottom="0.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6"/>
  <sheetViews>
    <sheetView zoomScalePageLayoutView="0" workbookViewId="0" topLeftCell="A1">
      <pane ySplit="16" topLeftCell="A29" activePane="bottomLeft" state="frozen"/>
      <selection pane="topLeft" activeCell="A1" sqref="A1"/>
      <selection pane="bottomLeft" activeCell="A6" sqref="A6:T6"/>
    </sheetView>
  </sheetViews>
  <sheetFormatPr defaultColWidth="9.140625" defaultRowHeight="12.75"/>
  <cols>
    <col min="1" max="1" width="10.7109375" style="7" customWidth="1"/>
    <col min="2" max="2" width="5.7109375" style="8" customWidth="1"/>
    <col min="3" max="3" width="9.7109375" style="7" customWidth="1"/>
    <col min="4" max="4" width="5.7109375" style="9" customWidth="1"/>
    <col min="5" max="5" width="9.7109375" style="10" customWidth="1"/>
    <col min="6" max="6" width="5.7109375" style="9" customWidth="1"/>
    <col min="7" max="7" width="9.7109375" style="11" customWidth="1"/>
    <col min="8" max="8" width="5.7109375" style="12" customWidth="1"/>
    <col min="9" max="9" width="9.7109375" style="11" customWidth="1"/>
    <col min="10" max="10" width="5.7109375" style="12" customWidth="1"/>
    <col min="11" max="11" width="5.7109375" style="13" customWidth="1"/>
    <col min="12" max="12" width="9.7109375" style="9" customWidth="1"/>
    <col min="13" max="13" width="5.7109375" style="9" customWidth="1"/>
    <col min="14" max="14" width="9.7109375" style="9" customWidth="1"/>
    <col min="15" max="15" width="5.7109375" style="9" customWidth="1"/>
    <col min="16" max="16" width="9.7109375" style="9" customWidth="1"/>
    <col min="17" max="17" width="5.7109375" style="9" customWidth="1"/>
    <col min="18" max="18" width="9.7109375" style="14" customWidth="1"/>
    <col min="19" max="19" width="5.7109375" style="108" customWidth="1"/>
    <col min="20" max="20" width="11.421875" style="110" customWidth="1"/>
    <col min="21" max="16384" width="9.140625" style="15" customWidth="1"/>
  </cols>
  <sheetData>
    <row r="1" spans="1:20" ht="12.75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2.75">
      <c r="A2" s="148" t="s">
        <v>519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2.75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2.75">
      <c r="A4" s="148" t="s">
        <v>520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ht="12.75">
      <c r="A5" s="147" t="s">
        <v>521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2.75">
      <c r="A6" s="150" t="s">
        <v>537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2:8" ht="12.75">
      <c r="B7" s="1"/>
      <c r="C7" s="1"/>
      <c r="D7" s="1"/>
      <c r="E7" s="1"/>
      <c r="F7" s="1"/>
      <c r="G7" s="1"/>
      <c r="H7" s="1"/>
    </row>
    <row r="8" spans="1:20" ht="12.75">
      <c r="A8" s="28"/>
      <c r="B8" s="29"/>
      <c r="C8" s="28"/>
      <c r="D8" s="30"/>
      <c r="E8" s="31"/>
      <c r="F8" s="30"/>
      <c r="G8" s="31"/>
      <c r="H8" s="30"/>
      <c r="I8" s="31"/>
      <c r="J8" s="30"/>
      <c r="K8" s="32"/>
      <c r="L8" s="30"/>
      <c r="M8" s="30"/>
      <c r="N8" s="30"/>
      <c r="O8" s="30"/>
      <c r="P8" s="30"/>
      <c r="Q8" s="30"/>
      <c r="R8" s="30"/>
      <c r="S8" s="30"/>
      <c r="T8" s="15"/>
    </row>
    <row r="9" spans="1:20" ht="12.75">
      <c r="A9" s="149" t="s">
        <v>529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28"/>
      <c r="B11" s="29"/>
      <c r="C11" s="28"/>
      <c r="D11" s="30"/>
      <c r="E11" s="31"/>
      <c r="F11" s="30"/>
      <c r="G11" s="31"/>
      <c r="H11" s="30"/>
      <c r="I11" s="31"/>
      <c r="J11" s="30"/>
      <c r="K11" s="32"/>
      <c r="L11" s="30"/>
      <c r="M11" s="30"/>
      <c r="N11" s="30"/>
      <c r="O11" s="30"/>
      <c r="P11" s="30"/>
      <c r="Q11" s="30"/>
      <c r="R11" s="30"/>
      <c r="S11" s="30"/>
      <c r="T11" s="112"/>
    </row>
    <row r="12" spans="8:14" ht="12.75">
      <c r="H12" s="12" t="s">
        <v>49</v>
      </c>
      <c r="N12" s="9" t="s">
        <v>50</v>
      </c>
    </row>
    <row r="13" ht="6.75" customHeight="1"/>
    <row r="14" spans="1:20" ht="12.75">
      <c r="A14" s="16" t="s">
        <v>51</v>
      </c>
      <c r="B14" s="16" t="s">
        <v>52</v>
      </c>
      <c r="C14" s="16" t="s">
        <v>53</v>
      </c>
      <c r="D14" s="17" t="s">
        <v>54</v>
      </c>
      <c r="E14" s="18" t="s">
        <v>55</v>
      </c>
      <c r="F14" s="145" t="s">
        <v>522</v>
      </c>
      <c r="G14" s="19" t="s">
        <v>56</v>
      </c>
      <c r="H14" s="20" t="s">
        <v>522</v>
      </c>
      <c r="I14" s="19" t="s">
        <v>55</v>
      </c>
      <c r="J14" s="20" t="s">
        <v>522</v>
      </c>
      <c r="K14" s="21" t="s">
        <v>57</v>
      </c>
      <c r="L14" s="17" t="s">
        <v>55</v>
      </c>
      <c r="M14" s="17" t="s">
        <v>522</v>
      </c>
      <c r="N14" s="17" t="s">
        <v>56</v>
      </c>
      <c r="O14" s="17" t="s">
        <v>522</v>
      </c>
      <c r="P14" s="17" t="s">
        <v>55</v>
      </c>
      <c r="Q14" s="17" t="s">
        <v>522</v>
      </c>
      <c r="R14" s="22" t="s">
        <v>58</v>
      </c>
      <c r="S14" s="109" t="s">
        <v>522</v>
      </c>
      <c r="T14" s="111" t="s">
        <v>499</v>
      </c>
    </row>
    <row r="15" spans="1:19" ht="12.75">
      <c r="A15" s="16"/>
      <c r="B15" s="16" t="s">
        <v>59</v>
      </c>
      <c r="C15" s="16" t="s">
        <v>60</v>
      </c>
      <c r="D15" s="17"/>
      <c r="E15" s="18" t="s">
        <v>56</v>
      </c>
      <c r="F15" s="17" t="s">
        <v>61</v>
      </c>
      <c r="G15" s="19" t="s">
        <v>62</v>
      </c>
      <c r="H15" s="20" t="s">
        <v>61</v>
      </c>
      <c r="I15" s="19" t="s">
        <v>63</v>
      </c>
      <c r="J15" s="20" t="s">
        <v>61</v>
      </c>
      <c r="K15" s="21" t="s">
        <v>64</v>
      </c>
      <c r="L15" s="17" t="s">
        <v>65</v>
      </c>
      <c r="M15" s="17" t="s">
        <v>66</v>
      </c>
      <c r="N15" s="17" t="s">
        <v>67</v>
      </c>
      <c r="O15" s="17" t="s">
        <v>66</v>
      </c>
      <c r="P15" s="17" t="s">
        <v>56</v>
      </c>
      <c r="Q15" s="17" t="s">
        <v>66</v>
      </c>
      <c r="R15" s="22" t="s">
        <v>66</v>
      </c>
      <c r="S15" s="109" t="s">
        <v>66</v>
      </c>
    </row>
    <row r="16" ht="5.25" customHeight="1"/>
    <row r="18" spans="1:20" ht="12.75">
      <c r="A18" s="7" t="s">
        <v>68</v>
      </c>
      <c r="B18" s="8">
        <v>192.1594526229791</v>
      </c>
      <c r="C18" s="7">
        <v>637.5</v>
      </c>
      <c r="D18" s="9">
        <v>0.7875117450281128</v>
      </c>
      <c r="E18" s="10">
        <v>34.78426224939603</v>
      </c>
      <c r="F18" s="9">
        <v>16.214300725980543</v>
      </c>
      <c r="G18" s="11">
        <v>0.044653716818204785</v>
      </c>
      <c r="H18" s="12">
        <v>16.544716856659345</v>
      </c>
      <c r="I18" s="11">
        <v>0.011265205948757625</v>
      </c>
      <c r="J18" s="12">
        <v>3.2900011906524855</v>
      </c>
      <c r="K18" s="13">
        <v>0.19885509187957146</v>
      </c>
      <c r="L18" s="9">
        <v>72.21418896013105</v>
      </c>
      <c r="M18" s="9">
        <v>2.3625899429589907</v>
      </c>
      <c r="N18" s="9">
        <v>44.35747477817482</v>
      </c>
      <c r="O18" s="9">
        <v>7.1809474789790535</v>
      </c>
      <c r="P18" s="9">
        <v>-1291.7987329663572</v>
      </c>
      <c r="Q18" s="9">
        <v>516.075023300128</v>
      </c>
      <c r="R18" s="14">
        <v>72.21418896013105</v>
      </c>
      <c r="S18" s="108">
        <v>2.3625899429589907</v>
      </c>
      <c r="T18" s="7">
        <f>100*(N18-L18)/L18</f>
        <v>-38.575125724025966</v>
      </c>
    </row>
    <row r="19" spans="1:20" ht="12.75">
      <c r="A19" s="7" t="s">
        <v>69</v>
      </c>
      <c r="B19" s="8">
        <v>676.2429768777846</v>
      </c>
      <c r="C19" s="7">
        <v>1656</v>
      </c>
      <c r="D19" s="9">
        <v>1.3382093683551262</v>
      </c>
      <c r="E19" s="10">
        <v>24.383397357264734</v>
      </c>
      <c r="F19" s="9">
        <v>23.139218324207317</v>
      </c>
      <c r="G19" s="11">
        <v>0.06600545717990383</v>
      </c>
      <c r="H19" s="12">
        <v>23.449166946773513</v>
      </c>
      <c r="I19" s="11">
        <v>0.01167273926722888</v>
      </c>
      <c r="J19" s="12">
        <v>3.800000768726722</v>
      </c>
      <c r="K19" s="13">
        <v>0.16205269796373709</v>
      </c>
      <c r="L19" s="9">
        <v>74.81152874074944</v>
      </c>
      <c r="M19" s="9">
        <v>2.82640670745333</v>
      </c>
      <c r="N19" s="9">
        <v>64.90170588036257</v>
      </c>
      <c r="O19" s="9">
        <v>14.74376044403002</v>
      </c>
      <c r="P19" s="9">
        <v>-286.89001888629093</v>
      </c>
      <c r="Q19" s="9">
        <v>596.4380266558344</v>
      </c>
      <c r="R19" s="14">
        <v>74.81152874074944</v>
      </c>
      <c r="S19" s="108">
        <v>2.82640670745333</v>
      </c>
      <c r="T19" s="7">
        <f aca="true" t="shared" si="0" ref="T19:T82">100*(N19-L19)/L19</f>
        <v>-13.246384651125355</v>
      </c>
    </row>
    <row r="20" spans="1:20" ht="12.75">
      <c r="A20" s="7" t="s">
        <v>70</v>
      </c>
      <c r="B20" s="8">
        <v>462.8193631802356</v>
      </c>
      <c r="C20" s="7">
        <v>1369.5</v>
      </c>
      <c r="D20" s="9">
        <v>1.5628512217151416</v>
      </c>
      <c r="E20" s="10">
        <v>25.91219487093722</v>
      </c>
      <c r="F20" s="9">
        <v>7.168687668253315</v>
      </c>
      <c r="G20" s="11">
        <v>0.06515801771987717</v>
      </c>
      <c r="H20" s="12">
        <v>7.751940625053699</v>
      </c>
      <c r="I20" s="11">
        <v>0.012245338356262242</v>
      </c>
      <c r="J20" s="12">
        <v>2.950000096506911</v>
      </c>
      <c r="K20" s="13">
        <v>0.38054988282195146</v>
      </c>
      <c r="L20" s="9">
        <v>78.45911806514127</v>
      </c>
      <c r="M20" s="9">
        <v>2.3005160021123388</v>
      </c>
      <c r="N20" s="9">
        <v>64.0941885576803</v>
      </c>
      <c r="O20" s="9">
        <v>4.815012583102064</v>
      </c>
      <c r="P20" s="9">
        <v>-444.35888069983406</v>
      </c>
      <c r="Q20" s="9">
        <v>188.86902615886606</v>
      </c>
      <c r="R20" s="14">
        <v>78.45911806514127</v>
      </c>
      <c r="S20" s="108">
        <v>2.3005160021123388</v>
      </c>
      <c r="T20" s="7">
        <f t="shared" si="0"/>
        <v>-18.308808283486414</v>
      </c>
    </row>
    <row r="21" spans="1:20" ht="12.75">
      <c r="A21" s="7" t="s">
        <v>71</v>
      </c>
      <c r="B21" s="8">
        <v>666.1243326220178</v>
      </c>
      <c r="C21" s="7">
        <v>1384.5</v>
      </c>
      <c r="D21" s="9">
        <v>2.0303212723175226</v>
      </c>
      <c r="E21" s="10">
        <v>23.115532264550485</v>
      </c>
      <c r="F21" s="9">
        <v>12.092595009242869</v>
      </c>
      <c r="G21" s="11">
        <v>0.07524366389327788</v>
      </c>
      <c r="H21" s="12">
        <v>12.336306523327401</v>
      </c>
      <c r="I21" s="11">
        <v>0.012614573110154173</v>
      </c>
      <c r="J21" s="12">
        <v>2.44000093850897</v>
      </c>
      <c r="K21" s="13">
        <v>0.1977902327487594</v>
      </c>
      <c r="L21" s="9">
        <v>80.81013520654541</v>
      </c>
      <c r="M21" s="9">
        <v>1.959460878943105</v>
      </c>
      <c r="N21" s="9">
        <v>73.66329896123591</v>
      </c>
      <c r="O21" s="9">
        <v>8.765746241694046</v>
      </c>
      <c r="P21" s="9">
        <v>-152.54729080298446</v>
      </c>
      <c r="Q21" s="9">
        <v>301.0680374937864</v>
      </c>
      <c r="R21" s="14">
        <v>80.81013520654541</v>
      </c>
      <c r="S21" s="108">
        <v>1.959460878943105</v>
      </c>
      <c r="T21" s="7">
        <f t="shared" si="0"/>
        <v>-8.843985011338807</v>
      </c>
    </row>
    <row r="22" spans="1:20" ht="12.75">
      <c r="A22" s="7" t="s">
        <v>72</v>
      </c>
      <c r="B22" s="8">
        <v>441.98174917031173</v>
      </c>
      <c r="C22" s="7">
        <v>975</v>
      </c>
      <c r="D22" s="9">
        <v>0.8900654052227538</v>
      </c>
      <c r="E22" s="10">
        <v>31.616591526981768</v>
      </c>
      <c r="F22" s="9">
        <v>5.841019903036515</v>
      </c>
      <c r="G22" s="11">
        <v>0.05518888734533923</v>
      </c>
      <c r="H22" s="12">
        <v>6.238077746397063</v>
      </c>
      <c r="I22" s="11">
        <v>0.012655095068365272</v>
      </c>
      <c r="J22" s="12">
        <v>2.190000105576611</v>
      </c>
      <c r="K22" s="13">
        <v>0.35106970361847334</v>
      </c>
      <c r="L22" s="9">
        <v>81.06809722537028</v>
      </c>
      <c r="M22" s="9">
        <v>1.7642747230986444</v>
      </c>
      <c r="N22" s="9">
        <v>54.54616544653445</v>
      </c>
      <c r="O22" s="9">
        <v>3.3128644345945943</v>
      </c>
      <c r="P22" s="9">
        <v>-999.3678053891203</v>
      </c>
      <c r="Q22" s="9">
        <v>173.25047765105734</v>
      </c>
      <c r="R22" s="14">
        <v>81.06809722537028</v>
      </c>
      <c r="S22" s="108">
        <v>1.7642747230986444</v>
      </c>
      <c r="T22" s="7">
        <f t="shared" si="0"/>
        <v>-32.71562141776258</v>
      </c>
    </row>
    <row r="23" spans="1:20" ht="12.75">
      <c r="A23" s="7" t="s">
        <v>73</v>
      </c>
      <c r="B23" s="8">
        <v>246.5047082667534</v>
      </c>
      <c r="C23" s="7">
        <v>1099.5</v>
      </c>
      <c r="D23" s="9">
        <v>2.085255060571289</v>
      </c>
      <c r="E23" s="10">
        <v>26.643445856065778</v>
      </c>
      <c r="F23" s="9">
        <v>5.181361572026182</v>
      </c>
      <c r="G23" s="11">
        <v>0.11145845981583656</v>
      </c>
      <c r="H23" s="12">
        <v>7.859682604483238</v>
      </c>
      <c r="I23" s="11">
        <v>0.021537840435913294</v>
      </c>
      <c r="J23" s="12">
        <v>5.910000245613091</v>
      </c>
      <c r="K23" s="13">
        <v>0.7519387923173858</v>
      </c>
      <c r="L23" s="9">
        <v>137.3677910043743</v>
      </c>
      <c r="M23" s="9">
        <v>8.032553478901832</v>
      </c>
      <c r="N23" s="9">
        <v>107.29865526583316</v>
      </c>
      <c r="O23" s="9">
        <v>8.003200814148087</v>
      </c>
      <c r="P23" s="9">
        <v>-518.1619879426031</v>
      </c>
      <c r="Q23" s="9">
        <v>138.55271857384668</v>
      </c>
      <c r="R23" s="14">
        <v>137.3677910043743</v>
      </c>
      <c r="S23" s="108">
        <v>8.032553478901832</v>
      </c>
      <c r="T23" s="7">
        <f t="shared" si="0"/>
        <v>-21.889509555834405</v>
      </c>
    </row>
    <row r="24" spans="1:20" ht="12.75">
      <c r="A24" s="7" t="s">
        <v>74</v>
      </c>
      <c r="B24" s="8">
        <v>116.92918885098696</v>
      </c>
      <c r="C24" s="7">
        <v>6481.5</v>
      </c>
      <c r="D24" s="9">
        <v>1.306353364100365</v>
      </c>
      <c r="E24" s="10">
        <v>13.336415274591124</v>
      </c>
      <c r="F24" s="9">
        <v>1.9774609222009116</v>
      </c>
      <c r="G24" s="11">
        <v>1.7816397551027852</v>
      </c>
      <c r="H24" s="12">
        <v>3.298478556401755</v>
      </c>
      <c r="I24" s="11">
        <v>0.17232874705375378</v>
      </c>
      <c r="J24" s="12">
        <v>2.6400017212514326</v>
      </c>
      <c r="K24" s="13">
        <v>0.8003695267709602</v>
      </c>
      <c r="L24" s="9">
        <v>1024.9292681444392</v>
      </c>
      <c r="M24" s="9">
        <v>25.016866529697722</v>
      </c>
      <c r="N24" s="9">
        <v>1038.7780817183914</v>
      </c>
      <c r="O24" s="9">
        <v>21.45493547834201</v>
      </c>
      <c r="P24" s="9">
        <v>1068.0187427469489</v>
      </c>
      <c r="Q24" s="9">
        <v>39.75305961877734</v>
      </c>
      <c r="R24" s="14">
        <v>1068.0187427469489</v>
      </c>
      <c r="S24" s="108">
        <v>39.75305961877734</v>
      </c>
      <c r="T24" s="7">
        <f t="shared" si="0"/>
        <v>1.3511970049430277</v>
      </c>
    </row>
    <row r="25" spans="1:20" ht="12.75">
      <c r="A25" s="7" t="s">
        <v>75</v>
      </c>
      <c r="B25" s="8">
        <v>112.1265848638627</v>
      </c>
      <c r="C25" s="7">
        <v>4896</v>
      </c>
      <c r="D25" s="9">
        <v>0.8635958240244109</v>
      </c>
      <c r="E25" s="10">
        <v>11.573123524603131</v>
      </c>
      <c r="F25" s="9">
        <v>1.3877934440343371</v>
      </c>
      <c r="G25" s="11">
        <v>2.2135909871418327</v>
      </c>
      <c r="H25" s="12">
        <v>2.550603997867302</v>
      </c>
      <c r="I25" s="11">
        <v>0.1858004201272165</v>
      </c>
      <c r="J25" s="12">
        <v>2.1400023622958866</v>
      </c>
      <c r="K25" s="13">
        <v>0.8390178812882197</v>
      </c>
      <c r="L25" s="9">
        <v>1098.5850545664084</v>
      </c>
      <c r="M25" s="9">
        <v>21.615693702492877</v>
      </c>
      <c r="N25" s="9">
        <v>1185.3470066105187</v>
      </c>
      <c r="O25" s="9">
        <v>17.841214516832338</v>
      </c>
      <c r="P25" s="9">
        <v>1347.290100755698</v>
      </c>
      <c r="Q25" s="9">
        <v>26.79433183293395</v>
      </c>
      <c r="R25" s="14">
        <v>1347.290100755698</v>
      </c>
      <c r="S25" s="108">
        <v>26.79433183293395</v>
      </c>
      <c r="T25" s="7">
        <f t="shared" si="0"/>
        <v>7.897608991081141</v>
      </c>
    </row>
    <row r="26" spans="1:20" ht="12.75">
      <c r="A26" s="7" t="s">
        <v>76</v>
      </c>
      <c r="B26" s="8">
        <v>252.12091128459107</v>
      </c>
      <c r="C26" s="7">
        <v>10498.5</v>
      </c>
      <c r="D26" s="9">
        <v>1.3844137330299173</v>
      </c>
      <c r="E26" s="10">
        <v>11.346377446438181</v>
      </c>
      <c r="F26" s="9">
        <v>1.397194508858878</v>
      </c>
      <c r="G26" s="11">
        <v>2.4804202493384304</v>
      </c>
      <c r="H26" s="12">
        <v>4.4547800172884084</v>
      </c>
      <c r="I26" s="11">
        <v>0.2041179603625046</v>
      </c>
      <c r="J26" s="12">
        <v>4.230001478350417</v>
      </c>
      <c r="K26" s="13">
        <v>0.9495421686220965</v>
      </c>
      <c r="L26" s="9">
        <v>1197.4041309300756</v>
      </c>
      <c r="M26" s="9">
        <v>46.22515263824505</v>
      </c>
      <c r="N26" s="9">
        <v>1266.3380695532014</v>
      </c>
      <c r="O26" s="9">
        <v>32.24747648484902</v>
      </c>
      <c r="P26" s="9">
        <v>1385.388807562006</v>
      </c>
      <c r="Q26" s="9">
        <v>26.833710783391894</v>
      </c>
      <c r="R26" s="14">
        <v>1385.388807562006</v>
      </c>
      <c r="S26" s="108">
        <v>26.833710783391894</v>
      </c>
      <c r="T26" s="7">
        <f t="shared" si="0"/>
        <v>5.756948455621403</v>
      </c>
    </row>
    <row r="27" spans="1:20" ht="12.75">
      <c r="A27" s="7" t="s">
        <v>77</v>
      </c>
      <c r="B27" s="8">
        <v>76.40721770962621</v>
      </c>
      <c r="C27" s="7">
        <v>5907</v>
      </c>
      <c r="D27" s="9">
        <v>2.6293685413555252</v>
      </c>
      <c r="E27" s="10">
        <v>9.757518678400102</v>
      </c>
      <c r="F27" s="9">
        <v>1.8013376765511742</v>
      </c>
      <c r="G27" s="11">
        <v>4.0163164521007015</v>
      </c>
      <c r="H27" s="12">
        <v>2.0602999171222613</v>
      </c>
      <c r="I27" s="11">
        <v>0.28422746445995234</v>
      </c>
      <c r="J27" s="12">
        <v>1.0000091617236389</v>
      </c>
      <c r="K27" s="13">
        <v>0.4853706751201585</v>
      </c>
      <c r="L27" s="9">
        <v>1612.6178409941788</v>
      </c>
      <c r="M27" s="9">
        <v>14.26747041968747</v>
      </c>
      <c r="N27" s="9">
        <v>1637.5040766385175</v>
      </c>
      <c r="O27" s="9">
        <v>16.7510776158216</v>
      </c>
      <c r="P27" s="9">
        <v>1669.5939605093401</v>
      </c>
      <c r="Q27" s="9">
        <v>33.313520466832756</v>
      </c>
      <c r="R27" s="14">
        <v>1669.5939605093401</v>
      </c>
      <c r="S27" s="108">
        <v>33.313520466832756</v>
      </c>
      <c r="T27" s="7">
        <f t="shared" si="0"/>
        <v>1.5432196650507337</v>
      </c>
    </row>
    <row r="28" ht="12.75">
      <c r="T28" s="7"/>
    </row>
    <row r="29" ht="12.75">
      <c r="T29" s="7"/>
    </row>
    <row r="30" spans="1:20" ht="12.75">
      <c r="A30" s="7" t="s">
        <v>78</v>
      </c>
      <c r="B30" s="8">
        <v>175.85979475444003</v>
      </c>
      <c r="C30" s="7">
        <v>3930</v>
      </c>
      <c r="D30" s="9">
        <v>1.3193530582805093</v>
      </c>
      <c r="E30" s="10">
        <v>19.734569455164863</v>
      </c>
      <c r="F30" s="9">
        <v>12.377416893406313</v>
      </c>
      <c r="G30" s="11">
        <v>0.08397987260798685</v>
      </c>
      <c r="H30" s="12">
        <v>12.417747339495628</v>
      </c>
      <c r="I30" s="11">
        <v>0.01201992042949096</v>
      </c>
      <c r="J30" s="12">
        <v>1.0000000171853929</v>
      </c>
      <c r="K30" s="13">
        <v>0.08052990529166372</v>
      </c>
      <c r="L30" s="9">
        <v>77.02339977699651</v>
      </c>
      <c r="M30" s="9">
        <v>0.7656508103869228</v>
      </c>
      <c r="N30" s="9">
        <v>81.8798143273222</v>
      </c>
      <c r="O30" s="9">
        <v>9.768775345635731</v>
      </c>
      <c r="P30" s="9">
        <v>225.93790399525307</v>
      </c>
      <c r="Q30" s="9">
        <v>287.0246183529023</v>
      </c>
      <c r="R30" s="14">
        <v>77.02339977699651</v>
      </c>
      <c r="S30" s="108">
        <v>0.7656508103869228</v>
      </c>
      <c r="T30" s="7">
        <f t="shared" si="0"/>
        <v>6.305115801673659</v>
      </c>
    </row>
    <row r="31" spans="1:20" ht="12.75">
      <c r="A31" s="7" t="s">
        <v>79</v>
      </c>
      <c r="B31" s="8">
        <v>139.50645306817597</v>
      </c>
      <c r="C31" s="7">
        <v>3650</v>
      </c>
      <c r="D31" s="9">
        <v>1.420174807959369</v>
      </c>
      <c r="E31" s="10">
        <v>18.255843194371497</v>
      </c>
      <c r="F31" s="9">
        <v>27.385399218546688</v>
      </c>
      <c r="G31" s="11">
        <v>0.10385829776477432</v>
      </c>
      <c r="H31" s="12">
        <v>27.640958565943645</v>
      </c>
      <c r="I31" s="11">
        <v>0.013751238746939828</v>
      </c>
      <c r="J31" s="12">
        <v>3.750000011338109</v>
      </c>
      <c r="K31" s="13">
        <v>0.13566823315449253</v>
      </c>
      <c r="L31" s="9">
        <v>88.0422136466236</v>
      </c>
      <c r="M31" s="9">
        <v>3.2791398300746692</v>
      </c>
      <c r="N31" s="9">
        <v>100.3316100349853</v>
      </c>
      <c r="O31" s="9">
        <v>26.412458189068225</v>
      </c>
      <c r="P31" s="9">
        <v>403.1093517950186</v>
      </c>
      <c r="Q31" s="9">
        <v>623.8416808519311</v>
      </c>
      <c r="R31" s="14">
        <v>88.0422136466236</v>
      </c>
      <c r="S31" s="108">
        <v>3.2791398300746692</v>
      </c>
      <c r="T31" s="7">
        <f t="shared" si="0"/>
        <v>13.958527255672887</v>
      </c>
    </row>
    <row r="32" spans="1:20" ht="12.75">
      <c r="A32" s="7" t="s">
        <v>80</v>
      </c>
      <c r="B32" s="8">
        <v>386.75759385999174</v>
      </c>
      <c r="C32" s="7">
        <v>5255</v>
      </c>
      <c r="D32" s="9">
        <v>2.088877700689153</v>
      </c>
      <c r="E32" s="10">
        <v>21.62761496856347</v>
      </c>
      <c r="F32" s="9">
        <v>4.300652968225321</v>
      </c>
      <c r="G32" s="11">
        <v>0.08879168324519952</v>
      </c>
      <c r="H32" s="12">
        <v>4.6976287624043715</v>
      </c>
      <c r="I32" s="11">
        <v>0.013927707699723117</v>
      </c>
      <c r="J32" s="12">
        <v>1.8900000095935365</v>
      </c>
      <c r="K32" s="13">
        <v>0.40233064492439446</v>
      </c>
      <c r="L32" s="9">
        <v>89.16427684581966</v>
      </c>
      <c r="M32" s="9">
        <v>1.6736038802014264</v>
      </c>
      <c r="N32" s="9">
        <v>86.37714765330473</v>
      </c>
      <c r="O32" s="9">
        <v>3.889898081386349</v>
      </c>
      <c r="P32" s="9">
        <v>9.981537365692416</v>
      </c>
      <c r="Q32" s="9">
        <v>103.48544304247557</v>
      </c>
      <c r="R32" s="14">
        <v>89.16427684581966</v>
      </c>
      <c r="S32" s="108">
        <v>1.6736038802014264</v>
      </c>
      <c r="T32" s="7">
        <f t="shared" si="0"/>
        <v>-3.125836143250901</v>
      </c>
    </row>
    <row r="33" spans="1:20" ht="12.75">
      <c r="A33" s="7" t="s">
        <v>81</v>
      </c>
      <c r="B33" s="8">
        <v>173.29367651776255</v>
      </c>
      <c r="C33" s="7">
        <v>1940</v>
      </c>
      <c r="D33" s="9">
        <v>2.0227475888948745</v>
      </c>
      <c r="E33" s="10">
        <v>24.617624764987262</v>
      </c>
      <c r="F33" s="9">
        <v>11.20848009949256</v>
      </c>
      <c r="G33" s="11">
        <v>0.07968927904038026</v>
      </c>
      <c r="H33" s="12">
        <v>11.253000796756808</v>
      </c>
      <c r="I33" s="11">
        <v>0.01422802994784193</v>
      </c>
      <c r="J33" s="12">
        <v>1.0000003955442294</v>
      </c>
      <c r="K33" s="13">
        <v>0.0888652203625926</v>
      </c>
      <c r="L33" s="9">
        <v>91.07340204531964</v>
      </c>
      <c r="M33" s="9">
        <v>0.9043312569945243</v>
      </c>
      <c r="N33" s="9">
        <v>77.85276453163604</v>
      </c>
      <c r="O33" s="9">
        <v>8.433529252140936</v>
      </c>
      <c r="P33" s="9">
        <v>-311.29404340150353</v>
      </c>
      <c r="Q33" s="9">
        <v>287.84711827264647</v>
      </c>
      <c r="R33" s="14">
        <v>91.07340204531964</v>
      </c>
      <c r="S33" s="108">
        <v>0.9043312569945243</v>
      </c>
      <c r="T33" s="7">
        <f t="shared" si="0"/>
        <v>-14.516463881633399</v>
      </c>
    </row>
    <row r="34" spans="1:20" ht="12.75">
      <c r="A34" s="7" t="s">
        <v>82</v>
      </c>
      <c r="B34" s="8">
        <v>226.89972509087067</v>
      </c>
      <c r="C34" s="7">
        <v>5650</v>
      </c>
      <c r="D34" s="9">
        <v>2.0999736456897575</v>
      </c>
      <c r="E34" s="10">
        <v>22.669320919438483</v>
      </c>
      <c r="F34" s="9">
        <v>5.738931359089861</v>
      </c>
      <c r="G34" s="11">
        <v>0.08716514976965443</v>
      </c>
      <c r="H34" s="12">
        <v>6.067638194190087</v>
      </c>
      <c r="I34" s="11">
        <v>0.014331119474319814</v>
      </c>
      <c r="J34" s="12">
        <v>1.9700000282358705</v>
      </c>
      <c r="K34" s="13">
        <v>0.3246732855828805</v>
      </c>
      <c r="L34" s="9">
        <v>91.72860382859139</v>
      </c>
      <c r="M34" s="9">
        <v>1.794257688726539</v>
      </c>
      <c r="N34" s="9">
        <v>84.85914434627864</v>
      </c>
      <c r="O34" s="9">
        <v>4.939697701039329</v>
      </c>
      <c r="P34" s="9">
        <v>-104.43570489575963</v>
      </c>
      <c r="Q34" s="9">
        <v>141.2124723673062</v>
      </c>
      <c r="R34" s="14">
        <v>91.72860382859139</v>
      </c>
      <c r="S34" s="108">
        <v>1.794257688726539</v>
      </c>
      <c r="T34" s="7">
        <f t="shared" si="0"/>
        <v>-7.488895715832938</v>
      </c>
    </row>
    <row r="35" spans="1:20" ht="12.75">
      <c r="A35" s="7" t="s">
        <v>83</v>
      </c>
      <c r="B35" s="8">
        <v>1477.1803142554384</v>
      </c>
      <c r="C35" s="7">
        <v>34775</v>
      </c>
      <c r="D35" s="9">
        <v>1.6218575539941347</v>
      </c>
      <c r="E35" s="10">
        <v>20.86493645510324</v>
      </c>
      <c r="F35" s="9">
        <v>2.9016391424224066</v>
      </c>
      <c r="G35" s="11">
        <v>0.09530480373600422</v>
      </c>
      <c r="H35" s="12">
        <v>3.362961450138164</v>
      </c>
      <c r="I35" s="11">
        <v>0.014422169087741616</v>
      </c>
      <c r="J35" s="12">
        <v>1.7000000006698657</v>
      </c>
      <c r="K35" s="13">
        <v>0.5055068355303396</v>
      </c>
      <c r="L35" s="9">
        <v>92.30722866478051</v>
      </c>
      <c r="M35" s="9">
        <v>1.5580413760749323</v>
      </c>
      <c r="N35" s="9">
        <v>92.43304473766042</v>
      </c>
      <c r="O35" s="9">
        <v>2.9712065121626736</v>
      </c>
      <c r="P35" s="9">
        <v>95.66000541216636</v>
      </c>
      <c r="Q35" s="9">
        <v>68.70597426831932</v>
      </c>
      <c r="R35" s="14">
        <v>92.30722866478051</v>
      </c>
      <c r="S35" s="108">
        <v>1.5580413760749323</v>
      </c>
      <c r="T35" s="7">
        <f t="shared" si="0"/>
        <v>0.13630143023448682</v>
      </c>
    </row>
    <row r="36" spans="1:20" ht="12.75">
      <c r="A36" s="7" t="s">
        <v>84</v>
      </c>
      <c r="B36" s="8">
        <v>1838.0427086767577</v>
      </c>
      <c r="C36" s="7">
        <v>17325</v>
      </c>
      <c r="D36" s="9">
        <v>1.5716962389334825</v>
      </c>
      <c r="E36" s="10">
        <v>19.80350951053812</v>
      </c>
      <c r="F36" s="9">
        <v>5.269865887728791</v>
      </c>
      <c r="G36" s="11">
        <v>0.10051026022391898</v>
      </c>
      <c r="H36" s="12">
        <v>5.468371467092687</v>
      </c>
      <c r="I36" s="11">
        <v>0.014436146607564846</v>
      </c>
      <c r="J36" s="12">
        <v>1.4600000094061176</v>
      </c>
      <c r="K36" s="13">
        <v>0.2669899106511027</v>
      </c>
      <c r="L36" s="9">
        <v>92.39605190228738</v>
      </c>
      <c r="M36" s="9">
        <v>1.3393609683056837</v>
      </c>
      <c r="N36" s="9">
        <v>97.24724087868456</v>
      </c>
      <c r="O36" s="9">
        <v>5.071166054959917</v>
      </c>
      <c r="P36" s="9">
        <v>217.871618645236</v>
      </c>
      <c r="Q36" s="9">
        <v>122.05421227451056</v>
      </c>
      <c r="R36" s="14">
        <v>92.39605190228738</v>
      </c>
      <c r="S36" s="108">
        <v>1.3393609683056837</v>
      </c>
      <c r="T36" s="7">
        <f t="shared" si="0"/>
        <v>5.250428861968597</v>
      </c>
    </row>
    <row r="37" spans="1:20" ht="12.75">
      <c r="A37" s="7" t="s">
        <v>85</v>
      </c>
      <c r="B37" s="8">
        <v>2076.054209905694</v>
      </c>
      <c r="C37" s="7">
        <v>31235</v>
      </c>
      <c r="D37" s="9">
        <v>1.9632506361369226</v>
      </c>
      <c r="E37" s="10">
        <v>20.52172855409737</v>
      </c>
      <c r="F37" s="9">
        <v>2.320848288246532</v>
      </c>
      <c r="G37" s="11">
        <v>0.09954610597492936</v>
      </c>
      <c r="H37" s="12">
        <v>2.5271202539828845</v>
      </c>
      <c r="I37" s="11">
        <v>0.014816203694770167</v>
      </c>
      <c r="J37" s="12">
        <v>1.00000000051683</v>
      </c>
      <c r="K37" s="13">
        <v>0.3957073269231147</v>
      </c>
      <c r="L37" s="9">
        <v>94.81073968151124</v>
      </c>
      <c r="M37" s="9">
        <v>0.9411693073412621</v>
      </c>
      <c r="N37" s="9">
        <v>96.35727645516933</v>
      </c>
      <c r="O37" s="9">
        <v>2.323097343635702</v>
      </c>
      <c r="P37" s="9">
        <v>134.78222076830963</v>
      </c>
      <c r="Q37" s="9">
        <v>54.551828082319794</v>
      </c>
      <c r="R37" s="14">
        <v>94.81073968151124</v>
      </c>
      <c r="S37" s="108">
        <v>0.9411693073412621</v>
      </c>
      <c r="T37" s="7">
        <f t="shared" si="0"/>
        <v>1.631183111589705</v>
      </c>
    </row>
    <row r="38" spans="1:20" ht="12.75">
      <c r="A38" s="7" t="s">
        <v>86</v>
      </c>
      <c r="B38" s="8">
        <v>567.5317471242953</v>
      </c>
      <c r="C38" s="7">
        <v>13820</v>
      </c>
      <c r="D38" s="9">
        <v>2.070796468336351</v>
      </c>
      <c r="E38" s="10">
        <v>20.76934843308441</v>
      </c>
      <c r="F38" s="9">
        <v>4.053231353922881</v>
      </c>
      <c r="G38" s="11">
        <v>0.09875187194510188</v>
      </c>
      <c r="H38" s="12">
        <v>4.451323896975379</v>
      </c>
      <c r="I38" s="11">
        <v>0.014875341143364912</v>
      </c>
      <c r="J38" s="12">
        <v>1.8400000074349354</v>
      </c>
      <c r="K38" s="13">
        <v>0.41336017104601036</v>
      </c>
      <c r="L38" s="9">
        <v>95.18638738856558</v>
      </c>
      <c r="M38" s="9">
        <v>1.7385623676210997</v>
      </c>
      <c r="N38" s="9">
        <v>95.6235708179931</v>
      </c>
      <c r="O38" s="9">
        <v>4.062254544646294</v>
      </c>
      <c r="P38" s="9">
        <v>106.5185417272278</v>
      </c>
      <c r="Q38" s="9">
        <v>95.7956940048737</v>
      </c>
      <c r="R38" s="14">
        <v>95.18638738856558</v>
      </c>
      <c r="S38" s="108">
        <v>1.7385623676210997</v>
      </c>
      <c r="T38" s="7">
        <f t="shared" si="0"/>
        <v>0.4592919653971842</v>
      </c>
    </row>
    <row r="39" spans="1:20" ht="12.75">
      <c r="A39" s="7" t="s">
        <v>87</v>
      </c>
      <c r="B39" s="8">
        <v>398.8861338276844</v>
      </c>
      <c r="C39" s="7">
        <v>8910</v>
      </c>
      <c r="D39" s="9">
        <v>2.034848172606187</v>
      </c>
      <c r="E39" s="10">
        <v>19.577165417506627</v>
      </c>
      <c r="F39" s="9">
        <v>12.979569641718552</v>
      </c>
      <c r="G39" s="11">
        <v>0.10492934421199347</v>
      </c>
      <c r="H39" s="12">
        <v>13.034006607011007</v>
      </c>
      <c r="I39" s="11">
        <v>0.014898601166149461</v>
      </c>
      <c r="J39" s="12">
        <v>1.1900000619263484</v>
      </c>
      <c r="K39" s="13">
        <v>0.09129963623666143</v>
      </c>
      <c r="L39" s="9">
        <v>95.33413166455163</v>
      </c>
      <c r="M39" s="9">
        <v>1.1261287192792935</v>
      </c>
      <c r="N39" s="9">
        <v>101.31633348809224</v>
      </c>
      <c r="O39" s="9">
        <v>12.568761323858837</v>
      </c>
      <c r="P39" s="9">
        <v>244.41649869818147</v>
      </c>
      <c r="Q39" s="9">
        <v>300.09056326113915</v>
      </c>
      <c r="R39" s="14">
        <v>95.33413166455163</v>
      </c>
      <c r="S39" s="108">
        <v>1.1261287192792935</v>
      </c>
      <c r="T39" s="7">
        <f t="shared" si="0"/>
        <v>6.27498433047037</v>
      </c>
    </row>
    <row r="40" spans="1:20" ht="12.75">
      <c r="A40" s="7" t="s">
        <v>88</v>
      </c>
      <c r="B40" s="8">
        <v>531.4447007267431</v>
      </c>
      <c r="C40" s="7">
        <v>13415</v>
      </c>
      <c r="D40" s="9">
        <v>2.5790451927475635</v>
      </c>
      <c r="E40" s="10">
        <v>19.995306384593547</v>
      </c>
      <c r="F40" s="9">
        <v>4.0855089537582066</v>
      </c>
      <c r="G40" s="11">
        <v>0.11171610997671237</v>
      </c>
      <c r="H40" s="12">
        <v>4.341921628262585</v>
      </c>
      <c r="I40" s="11">
        <v>0.01620102877197064</v>
      </c>
      <c r="J40" s="12">
        <v>1.4700000050122246</v>
      </c>
      <c r="K40" s="13">
        <v>0.33855977395898884</v>
      </c>
      <c r="L40" s="9">
        <v>103.60156356830684</v>
      </c>
      <c r="M40" s="9">
        <v>1.5107705581753876</v>
      </c>
      <c r="N40" s="9">
        <v>107.53400665186294</v>
      </c>
      <c r="O40" s="9">
        <v>4.430334857337421</v>
      </c>
      <c r="P40" s="9">
        <v>195.51576211502996</v>
      </c>
      <c r="Q40" s="9">
        <v>94.98753901317714</v>
      </c>
      <c r="R40" s="14">
        <v>103.60156356830684</v>
      </c>
      <c r="S40" s="108">
        <v>1.5107705581753876</v>
      </c>
      <c r="T40" s="7">
        <f t="shared" si="0"/>
        <v>3.795737195571712</v>
      </c>
    </row>
    <row r="41" spans="1:20" ht="12.75">
      <c r="A41" s="7" t="s">
        <v>89</v>
      </c>
      <c r="B41" s="8">
        <v>183.31606283837078</v>
      </c>
      <c r="C41" s="7">
        <v>2345</v>
      </c>
      <c r="D41" s="9">
        <v>0.9949466914006633</v>
      </c>
      <c r="E41" s="10">
        <v>20.6893604912772</v>
      </c>
      <c r="F41" s="9">
        <v>8.662075065537035</v>
      </c>
      <c r="G41" s="11">
        <v>0.1088619248117678</v>
      </c>
      <c r="H41" s="12">
        <v>8.719606910060747</v>
      </c>
      <c r="I41" s="11">
        <v>0.016335100132034944</v>
      </c>
      <c r="J41" s="12">
        <v>1.0000001124903422</v>
      </c>
      <c r="K41" s="13">
        <v>0.11468408184049445</v>
      </c>
      <c r="L41" s="9">
        <v>104.45200800163862</v>
      </c>
      <c r="M41" s="9">
        <v>1.0361034849233448</v>
      </c>
      <c r="N41" s="9">
        <v>104.92379183580654</v>
      </c>
      <c r="O41" s="9">
        <v>8.692325163486395</v>
      </c>
      <c r="P41" s="9">
        <v>115.62919311868086</v>
      </c>
      <c r="Q41" s="9">
        <v>204.60981030884798</v>
      </c>
      <c r="R41" s="14">
        <v>104.45200800163862</v>
      </c>
      <c r="S41" s="108">
        <v>1.0361034849233448</v>
      </c>
      <c r="T41" s="7">
        <f t="shared" si="0"/>
        <v>0.4516752173500785</v>
      </c>
    </row>
    <row r="42" spans="1:20" ht="12.75">
      <c r="A42" s="7" t="s">
        <v>90</v>
      </c>
      <c r="B42" s="8">
        <v>497.5848512893259</v>
      </c>
      <c r="C42" s="7">
        <v>8965</v>
      </c>
      <c r="D42" s="9">
        <v>0.9309722631193552</v>
      </c>
      <c r="E42" s="10">
        <v>21.389325586906562</v>
      </c>
      <c r="F42" s="9">
        <v>2.887878440246185</v>
      </c>
      <c r="G42" s="11">
        <v>0.10563700502540106</v>
      </c>
      <c r="H42" s="12">
        <v>3.6425598026087296</v>
      </c>
      <c r="I42" s="11">
        <v>0.016387469498941022</v>
      </c>
      <c r="J42" s="12">
        <v>2.2200000067437404</v>
      </c>
      <c r="K42" s="13">
        <v>0.6094615125203491</v>
      </c>
      <c r="L42" s="9">
        <v>104.78416806583047</v>
      </c>
      <c r="M42" s="9">
        <v>2.3074048117730044</v>
      </c>
      <c r="N42" s="9">
        <v>101.96643550577802</v>
      </c>
      <c r="O42" s="9">
        <v>3.5337992052464102</v>
      </c>
      <c r="P42" s="9">
        <v>36.57102408873892</v>
      </c>
      <c r="Q42" s="9">
        <v>69.13491265199711</v>
      </c>
      <c r="R42" s="14">
        <v>104.78416806583047</v>
      </c>
      <c r="S42" s="108">
        <v>2.3074048117730044</v>
      </c>
      <c r="T42" s="7">
        <f t="shared" si="0"/>
        <v>-2.689082341410787</v>
      </c>
    </row>
    <row r="43" spans="1:20" ht="12.75">
      <c r="A43" s="7" t="s">
        <v>91</v>
      </c>
      <c r="B43" s="8">
        <v>274.56658177028504</v>
      </c>
      <c r="C43" s="7">
        <v>5310</v>
      </c>
      <c r="D43" s="9">
        <v>1.7805398681486073</v>
      </c>
      <c r="E43" s="10">
        <v>20.302258175162027</v>
      </c>
      <c r="F43" s="9">
        <v>10.454801196966944</v>
      </c>
      <c r="G43" s="11">
        <v>0.11211210050660571</v>
      </c>
      <c r="H43" s="12">
        <v>10.5064012949866</v>
      </c>
      <c r="I43" s="11">
        <v>0.016508041841056156</v>
      </c>
      <c r="J43" s="12">
        <v>1.0400000496128177</v>
      </c>
      <c r="K43" s="13">
        <v>0.09898727646250138</v>
      </c>
      <c r="L43" s="9">
        <v>105.54885002096015</v>
      </c>
      <c r="M43" s="9">
        <v>1.088770416182598</v>
      </c>
      <c r="N43" s="9">
        <v>107.89561918619286</v>
      </c>
      <c r="O43" s="9">
        <v>10.754842615154459</v>
      </c>
      <c r="P43" s="9">
        <v>159.99300188704254</v>
      </c>
      <c r="Q43" s="9">
        <v>245.13795984735606</v>
      </c>
      <c r="R43" s="14">
        <v>105.54885002096015</v>
      </c>
      <c r="S43" s="108">
        <v>1.088770416182598</v>
      </c>
      <c r="T43" s="7">
        <f t="shared" si="0"/>
        <v>2.223396242371838</v>
      </c>
    </row>
    <row r="44" spans="1:20" ht="12.75">
      <c r="A44" s="7" t="s">
        <v>92</v>
      </c>
      <c r="B44" s="8">
        <v>121.82605980855233</v>
      </c>
      <c r="C44" s="7">
        <v>4965</v>
      </c>
      <c r="D44" s="9">
        <v>2.426489264100397</v>
      </c>
      <c r="E44" s="10">
        <v>19.457539730303754</v>
      </c>
      <c r="F44" s="9">
        <v>17.026350015207683</v>
      </c>
      <c r="G44" s="11">
        <v>0.1315362488917455</v>
      </c>
      <c r="H44" s="12">
        <v>17.271554520779297</v>
      </c>
      <c r="I44" s="11">
        <v>0.018562313524704534</v>
      </c>
      <c r="J44" s="12">
        <v>2.9000001248084666</v>
      </c>
      <c r="K44" s="13">
        <v>0.16790614425120226</v>
      </c>
      <c r="L44" s="9">
        <v>118.56332942545589</v>
      </c>
      <c r="M44" s="9">
        <v>3.4069107996101806</v>
      </c>
      <c r="N44" s="9">
        <v>125.47720131768453</v>
      </c>
      <c r="O44" s="9">
        <v>20.389035662672335</v>
      </c>
      <c r="P44" s="9">
        <v>258.51813986746225</v>
      </c>
      <c r="Q44" s="9">
        <v>393.7073954677601</v>
      </c>
      <c r="R44" s="14">
        <v>118.56332942545589</v>
      </c>
      <c r="S44" s="108">
        <v>3.4069107996101806</v>
      </c>
      <c r="T44" s="7">
        <f t="shared" si="0"/>
        <v>5.831374612818704</v>
      </c>
    </row>
    <row r="45" spans="1:20" ht="12.75">
      <c r="A45" s="7" t="s">
        <v>93</v>
      </c>
      <c r="B45" s="8">
        <v>287.7280246760113</v>
      </c>
      <c r="C45" s="7">
        <v>14470</v>
      </c>
      <c r="D45" s="9">
        <v>0.6956319289691898</v>
      </c>
      <c r="E45" s="10">
        <v>21.00265847765741</v>
      </c>
      <c r="F45" s="9">
        <v>5.955164186833577</v>
      </c>
      <c r="G45" s="11">
        <v>0.1261075273977959</v>
      </c>
      <c r="H45" s="12">
        <v>6.084938826135607</v>
      </c>
      <c r="I45" s="11">
        <v>0.019209409119507775</v>
      </c>
      <c r="J45" s="12">
        <v>1.250000010266948</v>
      </c>
      <c r="K45" s="13">
        <v>0.20542523860684198</v>
      </c>
      <c r="L45" s="9">
        <v>122.65745470296484</v>
      </c>
      <c r="M45" s="9">
        <v>1.5187238458807428</v>
      </c>
      <c r="N45" s="9">
        <v>120.59401957945322</v>
      </c>
      <c r="O45" s="9">
        <v>6.91916995678249</v>
      </c>
      <c r="P45" s="9">
        <v>80.06194159029742</v>
      </c>
      <c r="Q45" s="9">
        <v>141.50055491358216</v>
      </c>
      <c r="R45" s="14">
        <v>122.65745470296484</v>
      </c>
      <c r="S45" s="108">
        <v>1.5187238458807428</v>
      </c>
      <c r="T45" s="7">
        <f t="shared" si="0"/>
        <v>-1.6822745331774338</v>
      </c>
    </row>
    <row r="46" spans="1:20" ht="12.75">
      <c r="A46" s="7" t="s">
        <v>94</v>
      </c>
      <c r="B46" s="8">
        <v>389.04934725375404</v>
      </c>
      <c r="C46" s="7">
        <v>7235</v>
      </c>
      <c r="D46" s="9">
        <v>1.2259215054682928</v>
      </c>
      <c r="E46" s="10">
        <v>20.388297800780773</v>
      </c>
      <c r="F46" s="9">
        <v>3.109609442249259</v>
      </c>
      <c r="G46" s="11">
        <v>0.14933378978855458</v>
      </c>
      <c r="H46" s="12">
        <v>3.2664462214846886</v>
      </c>
      <c r="I46" s="11">
        <v>0.022081968218220522</v>
      </c>
      <c r="J46" s="12">
        <v>1.000000017262926</v>
      </c>
      <c r="K46" s="13">
        <v>0.3061431137869458</v>
      </c>
      <c r="L46" s="9">
        <v>140.8005950130083</v>
      </c>
      <c r="M46" s="9">
        <v>1.3927407212868275</v>
      </c>
      <c r="N46" s="9">
        <v>141.32351249537732</v>
      </c>
      <c r="O46" s="9">
        <v>4.309431110588662</v>
      </c>
      <c r="P46" s="9">
        <v>150.09112520642236</v>
      </c>
      <c r="Q46" s="9">
        <v>72.89220882451431</v>
      </c>
      <c r="R46" s="14">
        <v>140.8005950130083</v>
      </c>
      <c r="S46" s="108">
        <v>1.3927407212868275</v>
      </c>
      <c r="T46" s="7">
        <f t="shared" si="0"/>
        <v>0.37138868789632107</v>
      </c>
    </row>
    <row r="47" spans="1:20" ht="12.75">
      <c r="A47" s="7" t="s">
        <v>95</v>
      </c>
      <c r="B47" s="8">
        <v>117.93653468251921</v>
      </c>
      <c r="C47" s="7">
        <v>2080</v>
      </c>
      <c r="D47" s="9">
        <v>0.5526094756465314</v>
      </c>
      <c r="E47" s="10">
        <v>20.242526401855475</v>
      </c>
      <c r="F47" s="9">
        <v>17.738484501072595</v>
      </c>
      <c r="G47" s="11">
        <v>0.1506859368793421</v>
      </c>
      <c r="H47" s="12">
        <v>17.813217964699053</v>
      </c>
      <c r="I47" s="11">
        <v>0.02212259976550921</v>
      </c>
      <c r="J47" s="12">
        <v>1.6300005714982124</v>
      </c>
      <c r="K47" s="13">
        <v>0.09150511573643866</v>
      </c>
      <c r="L47" s="9">
        <v>141.05685878114576</v>
      </c>
      <c r="M47" s="9">
        <v>2.2742549653389403</v>
      </c>
      <c r="N47" s="9">
        <v>142.51736955994502</v>
      </c>
      <c r="O47" s="9">
        <v>23.69010589457765</v>
      </c>
      <c r="P47" s="9">
        <v>166.88134568099176</v>
      </c>
      <c r="Q47" s="9">
        <v>417.2763785593821</v>
      </c>
      <c r="R47" s="14">
        <v>141.05685878114576</v>
      </c>
      <c r="S47" s="108">
        <v>2.2742549653389403</v>
      </c>
      <c r="T47" s="7">
        <f t="shared" si="0"/>
        <v>1.0354057161199726</v>
      </c>
    </row>
    <row r="48" spans="1:20" ht="12.75">
      <c r="A48" s="7" t="s">
        <v>96</v>
      </c>
      <c r="B48" s="8">
        <v>183.78409698216728</v>
      </c>
      <c r="C48" s="7">
        <v>3565</v>
      </c>
      <c r="D48" s="9">
        <v>0.43246867191801425</v>
      </c>
      <c r="E48" s="10">
        <v>21.03394799377142</v>
      </c>
      <c r="F48" s="9">
        <v>3.7734133021055465</v>
      </c>
      <c r="G48" s="11">
        <v>0.1460057256352055</v>
      </c>
      <c r="H48" s="12">
        <v>3.962669324339911</v>
      </c>
      <c r="I48" s="11">
        <v>0.022273548301448877</v>
      </c>
      <c r="J48" s="12">
        <v>1.2100000932055517</v>
      </c>
      <c r="K48" s="13">
        <v>0.3053497514348131</v>
      </c>
      <c r="L48" s="9">
        <v>142.00880421064457</v>
      </c>
      <c r="M48" s="9">
        <v>1.6995185296633224</v>
      </c>
      <c r="N48" s="9">
        <v>138.37905718773987</v>
      </c>
      <c r="O48" s="9">
        <v>5.126306077914236</v>
      </c>
      <c r="P48" s="9">
        <v>76.52677133555707</v>
      </c>
      <c r="Q48" s="9">
        <v>89.65595629116903</v>
      </c>
      <c r="R48" s="14">
        <v>142.00880421064457</v>
      </c>
      <c r="S48" s="108">
        <v>1.6995185296633224</v>
      </c>
      <c r="T48" s="7">
        <f t="shared" si="0"/>
        <v>-2.556001399406629</v>
      </c>
    </row>
    <row r="49" spans="1:20" ht="12.75">
      <c r="A49" s="7" t="s">
        <v>97</v>
      </c>
      <c r="B49" s="8">
        <v>244.63660522991802</v>
      </c>
      <c r="C49" s="7">
        <v>7025</v>
      </c>
      <c r="D49" s="9">
        <v>1.074570559005525</v>
      </c>
      <c r="E49" s="10">
        <v>21.49222859921703</v>
      </c>
      <c r="F49" s="9">
        <v>3.6743838955045796</v>
      </c>
      <c r="G49" s="11">
        <v>0.1435077654867691</v>
      </c>
      <c r="H49" s="12">
        <v>3.942841252879106</v>
      </c>
      <c r="I49" s="11">
        <v>0.022369464038326584</v>
      </c>
      <c r="J49" s="12">
        <v>1.4300000468048493</v>
      </c>
      <c r="K49" s="13">
        <v>0.36268263292635655</v>
      </c>
      <c r="L49" s="9">
        <v>142.61361645729835</v>
      </c>
      <c r="M49" s="9">
        <v>2.016981805018574</v>
      </c>
      <c r="N49" s="9">
        <v>136.16340096322926</v>
      </c>
      <c r="O49" s="9">
        <v>5.0243401206446805</v>
      </c>
      <c r="P49" s="9">
        <v>25.067409797673747</v>
      </c>
      <c r="Q49" s="9">
        <v>88.1609929524956</v>
      </c>
      <c r="R49" s="14">
        <v>142.61361645729835</v>
      </c>
      <c r="S49" s="108">
        <v>2.016981805018574</v>
      </c>
      <c r="T49" s="7">
        <f t="shared" si="0"/>
        <v>-4.522860898068888</v>
      </c>
    </row>
    <row r="50" spans="1:20" ht="12.75">
      <c r="A50" s="7" t="s">
        <v>98</v>
      </c>
      <c r="B50" s="8">
        <v>531.404352955726</v>
      </c>
      <c r="C50" s="7">
        <v>13765</v>
      </c>
      <c r="D50" s="9">
        <v>1.2818637920462475</v>
      </c>
      <c r="E50" s="10">
        <v>20.874305658425467</v>
      </c>
      <c r="F50" s="9">
        <v>2.258420029371335</v>
      </c>
      <c r="G50" s="11">
        <v>0.14986708979701202</v>
      </c>
      <c r="H50" s="12">
        <v>3.9085241526105547</v>
      </c>
      <c r="I50" s="11">
        <v>0.0226890879065965</v>
      </c>
      <c r="J50" s="12">
        <v>3.190000003522639</v>
      </c>
      <c r="K50" s="13">
        <v>0.816164843548938</v>
      </c>
      <c r="L50" s="9">
        <v>144.62864712932804</v>
      </c>
      <c r="M50" s="9">
        <v>4.562284639036847</v>
      </c>
      <c r="N50" s="9">
        <v>141.79454902411962</v>
      </c>
      <c r="O50" s="9">
        <v>5.172554762060727</v>
      </c>
      <c r="P50" s="9">
        <v>94.5971990144783</v>
      </c>
      <c r="Q50" s="9">
        <v>53.48294095684219</v>
      </c>
      <c r="R50" s="14">
        <v>144.62864712932804</v>
      </c>
      <c r="S50" s="108">
        <v>4.562284639036847</v>
      </c>
      <c r="T50" s="7">
        <f t="shared" si="0"/>
        <v>-1.959568979909045</v>
      </c>
    </row>
    <row r="51" spans="1:20" ht="12.75">
      <c r="A51" s="7" t="s">
        <v>99</v>
      </c>
      <c r="B51" s="8">
        <v>359.6277526282005</v>
      </c>
      <c r="C51" s="7">
        <v>8755</v>
      </c>
      <c r="D51" s="9">
        <v>1.352654786013445</v>
      </c>
      <c r="E51" s="10">
        <v>20.75094115328246</v>
      </c>
      <c r="F51" s="9">
        <v>3.104256812559685</v>
      </c>
      <c r="G51" s="11">
        <v>0.15134412179196413</v>
      </c>
      <c r="H51" s="12">
        <v>4.042834466126708</v>
      </c>
      <c r="I51" s="11">
        <v>0.022777291595592268</v>
      </c>
      <c r="J51" s="12">
        <v>2.59000003130865</v>
      </c>
      <c r="K51" s="13">
        <v>0.6406396435494016</v>
      </c>
      <c r="L51" s="9">
        <v>145.18460592455168</v>
      </c>
      <c r="M51" s="9">
        <v>3.7182537765249606</v>
      </c>
      <c r="N51" s="9">
        <v>143.09799605687488</v>
      </c>
      <c r="O51" s="9">
        <v>5.396104708647911</v>
      </c>
      <c r="P51" s="9">
        <v>108.61279231193672</v>
      </c>
      <c r="Q51" s="9">
        <v>73.32852875238433</v>
      </c>
      <c r="R51" s="14">
        <v>145.18460592455168</v>
      </c>
      <c r="S51" s="108">
        <v>3.7182537765249606</v>
      </c>
      <c r="T51" s="7">
        <f t="shared" si="0"/>
        <v>-1.4372115104001804</v>
      </c>
    </row>
    <row r="52" spans="1:20" ht="12.75">
      <c r="A52" s="7" t="s">
        <v>100</v>
      </c>
      <c r="B52" s="8">
        <v>62.087150040869155</v>
      </c>
      <c r="C52" s="7">
        <v>1055</v>
      </c>
      <c r="D52" s="9">
        <v>0.895778549586755</v>
      </c>
      <c r="E52" s="10">
        <v>20.868251705255457</v>
      </c>
      <c r="F52" s="9">
        <v>17.673715921190194</v>
      </c>
      <c r="G52" s="11">
        <v>0.15380082059615832</v>
      </c>
      <c r="H52" s="12">
        <v>17.88947007955555</v>
      </c>
      <c r="I52" s="11">
        <v>0.02327788103187895</v>
      </c>
      <c r="J52" s="12">
        <v>2.770000950249205</v>
      </c>
      <c r="K52" s="13">
        <v>0.15483974304050646</v>
      </c>
      <c r="L52" s="9">
        <v>148.33897531698486</v>
      </c>
      <c r="M52" s="9">
        <v>4.062075944357844</v>
      </c>
      <c r="N52" s="9">
        <v>145.26227755717596</v>
      </c>
      <c r="O52" s="9">
        <v>24.217958902293773</v>
      </c>
      <c r="P52" s="9">
        <v>95.28390548155069</v>
      </c>
      <c r="Q52" s="9">
        <v>421.2563939514105</v>
      </c>
      <c r="R52" s="14">
        <v>148.33897531698486</v>
      </c>
      <c r="S52" s="108">
        <v>4.062075944357844</v>
      </c>
      <c r="T52" s="7">
        <f t="shared" si="0"/>
        <v>-2.0740993749176933</v>
      </c>
    </row>
    <row r="53" spans="1:20" ht="12.75">
      <c r="A53" s="7" t="s">
        <v>101</v>
      </c>
      <c r="B53" s="8">
        <v>161.9478833077987</v>
      </c>
      <c r="C53" s="7">
        <v>8755</v>
      </c>
      <c r="D53" s="9">
        <v>1.4547807383367124</v>
      </c>
      <c r="E53" s="10">
        <v>21.569028779819877</v>
      </c>
      <c r="F53" s="9">
        <v>6.331593920910199</v>
      </c>
      <c r="G53" s="11">
        <v>0.149548939445166</v>
      </c>
      <c r="H53" s="12">
        <v>6.852261056844024</v>
      </c>
      <c r="I53" s="11">
        <v>0.023394439939689045</v>
      </c>
      <c r="J53" s="12">
        <v>2.6200000022584353</v>
      </c>
      <c r="K53" s="13">
        <v>0.3823555437429787</v>
      </c>
      <c r="L53" s="9">
        <v>149.07322768310243</v>
      </c>
      <c r="M53" s="9">
        <v>3.86090529338928</v>
      </c>
      <c r="N53" s="9">
        <v>141.51356944182095</v>
      </c>
      <c r="O53" s="9">
        <v>9.051721592149192</v>
      </c>
      <c r="P53" s="9">
        <v>16.504655816210096</v>
      </c>
      <c r="Q53" s="9">
        <v>152.2460743533457</v>
      </c>
      <c r="R53" s="14">
        <v>149.07322768310243</v>
      </c>
      <c r="S53" s="108">
        <v>3.86090529338928</v>
      </c>
      <c r="T53" s="7">
        <f t="shared" si="0"/>
        <v>-5.07110388550229</v>
      </c>
    </row>
    <row r="54" spans="1:20" ht="12.75">
      <c r="A54" s="7" t="s">
        <v>102</v>
      </c>
      <c r="B54" s="8">
        <v>1320.1387199033</v>
      </c>
      <c r="C54" s="7">
        <v>45290</v>
      </c>
      <c r="D54" s="9">
        <v>1.6244100157265098</v>
      </c>
      <c r="E54" s="10">
        <v>20.339608006820193</v>
      </c>
      <c r="F54" s="9">
        <v>2.2404190450895904</v>
      </c>
      <c r="G54" s="11">
        <v>0.16122520480239907</v>
      </c>
      <c r="H54" s="12">
        <v>2.84904852518891</v>
      </c>
      <c r="I54" s="11">
        <v>0.023783416496229344</v>
      </c>
      <c r="J54" s="12">
        <v>1.7600000003639065</v>
      </c>
      <c r="K54" s="13">
        <v>0.6177500961473471</v>
      </c>
      <c r="L54" s="9">
        <v>151.5229454864511</v>
      </c>
      <c r="M54" s="9">
        <v>2.6357065051923882</v>
      </c>
      <c r="N54" s="9">
        <v>151.77505077565075</v>
      </c>
      <c r="O54" s="9">
        <v>4.016506791623016</v>
      </c>
      <c r="P54" s="9">
        <v>155.69165726709008</v>
      </c>
      <c r="Q54" s="9">
        <v>52.458312394869665</v>
      </c>
      <c r="R54" s="14">
        <v>151.5229454864511</v>
      </c>
      <c r="S54" s="108">
        <v>2.6357065051923882</v>
      </c>
      <c r="T54" s="7">
        <f t="shared" si="0"/>
        <v>0.1663809322015789</v>
      </c>
    </row>
    <row r="55" spans="1:20" ht="12.75">
      <c r="A55" s="7" t="s">
        <v>103</v>
      </c>
      <c r="B55" s="8">
        <v>232.26597863612383</v>
      </c>
      <c r="C55" s="7">
        <v>8820</v>
      </c>
      <c r="D55" s="9">
        <v>0.9559770948884689</v>
      </c>
      <c r="E55" s="10">
        <v>20.262566809867316</v>
      </c>
      <c r="F55" s="9">
        <v>5.8475034437097095</v>
      </c>
      <c r="G55" s="11">
        <v>0.1629891295530182</v>
      </c>
      <c r="H55" s="12">
        <v>6.065096585001411</v>
      </c>
      <c r="I55" s="11">
        <v>0.023952553864593492</v>
      </c>
      <c r="J55" s="12">
        <v>1.6100000190058614</v>
      </c>
      <c r="K55" s="13">
        <v>0.2654533190761193</v>
      </c>
      <c r="L55" s="9">
        <v>152.58785770991</v>
      </c>
      <c r="M55" s="9">
        <v>2.4278178443733793</v>
      </c>
      <c r="N55" s="9">
        <v>153.31626805186858</v>
      </c>
      <c r="O55" s="9">
        <v>8.63099920691252</v>
      </c>
      <c r="P55" s="9">
        <v>164.5689658424524</v>
      </c>
      <c r="Q55" s="9">
        <v>136.77890063398704</v>
      </c>
      <c r="R55" s="14">
        <v>152.58785770991</v>
      </c>
      <c r="S55" s="108">
        <v>2.4278178443733793</v>
      </c>
      <c r="T55" s="7">
        <f t="shared" si="0"/>
        <v>0.47737110468080945</v>
      </c>
    </row>
    <row r="56" spans="1:20" ht="12.75">
      <c r="A56" s="7" t="s">
        <v>104</v>
      </c>
      <c r="B56" s="8">
        <v>1384.364301808067</v>
      </c>
      <c r="C56" s="7">
        <v>37900</v>
      </c>
      <c r="D56" s="9">
        <v>0.3931824005302782</v>
      </c>
      <c r="E56" s="10">
        <v>20.490096232196606</v>
      </c>
      <c r="F56" s="9">
        <v>1.7602761011949892</v>
      </c>
      <c r="G56" s="11">
        <v>0.16156341758224668</v>
      </c>
      <c r="H56" s="12">
        <v>2.33883987333754</v>
      </c>
      <c r="I56" s="11">
        <v>0.024009645879480707</v>
      </c>
      <c r="J56" s="12">
        <v>1.5400000002192626</v>
      </c>
      <c r="K56" s="13">
        <v>0.6584461030338398</v>
      </c>
      <c r="L56" s="9">
        <v>152.94727720954307</v>
      </c>
      <c r="M56" s="9">
        <v>2.327665943162387</v>
      </c>
      <c r="N56" s="9">
        <v>152.0707432240894</v>
      </c>
      <c r="O56" s="9">
        <v>3.303178457150466</v>
      </c>
      <c r="P56" s="9">
        <v>138.40635816816987</v>
      </c>
      <c r="Q56" s="9">
        <v>41.34552345740995</v>
      </c>
      <c r="R56" s="14">
        <v>152.94727720954307</v>
      </c>
      <c r="S56" s="108">
        <v>2.327665943162387</v>
      </c>
      <c r="T56" s="7">
        <f t="shared" si="0"/>
        <v>-0.5730955146411625</v>
      </c>
    </row>
    <row r="57" spans="1:20" ht="12.75">
      <c r="A57" s="7" t="s">
        <v>105</v>
      </c>
      <c r="B57" s="8">
        <v>413.7986699955457</v>
      </c>
      <c r="C57" s="7">
        <v>9665</v>
      </c>
      <c r="D57" s="9">
        <v>0.8276319032776212</v>
      </c>
      <c r="E57" s="10">
        <v>20.216434930656956</v>
      </c>
      <c r="F57" s="9">
        <v>3.3756189705247444</v>
      </c>
      <c r="G57" s="11">
        <v>0.16420017135826698</v>
      </c>
      <c r="H57" s="12">
        <v>3.5726325673476524</v>
      </c>
      <c r="I57" s="11">
        <v>0.024075588046613913</v>
      </c>
      <c r="J57" s="12">
        <v>1.1700000115839928</v>
      </c>
      <c r="K57" s="13">
        <v>0.32748960032366514</v>
      </c>
      <c r="L57" s="9">
        <v>153.3623873958887</v>
      </c>
      <c r="M57" s="9">
        <v>1.7731642742172227</v>
      </c>
      <c r="N57" s="9">
        <v>154.37305482581405</v>
      </c>
      <c r="O57" s="9">
        <v>5.116440009925952</v>
      </c>
      <c r="P57" s="9">
        <v>169.8938976498548</v>
      </c>
      <c r="Q57" s="9">
        <v>78.84294211643827</v>
      </c>
      <c r="R57" s="14">
        <v>153.3623873958887</v>
      </c>
      <c r="S57" s="108">
        <v>1.7731642742172227</v>
      </c>
      <c r="T57" s="7">
        <f t="shared" si="0"/>
        <v>0.6590060621033617</v>
      </c>
    </row>
    <row r="58" spans="1:20" ht="12.75">
      <c r="A58" s="7" t="s">
        <v>106</v>
      </c>
      <c r="B58" s="8">
        <v>487.96594267888713</v>
      </c>
      <c r="C58" s="7">
        <v>13875</v>
      </c>
      <c r="D58" s="9">
        <v>0.9737269354033108</v>
      </c>
      <c r="E58" s="10">
        <v>20.44489938016189</v>
      </c>
      <c r="F58" s="9">
        <v>2.3032949995854497</v>
      </c>
      <c r="G58" s="11">
        <v>0.16300133419811874</v>
      </c>
      <c r="H58" s="12">
        <v>2.669769253280847</v>
      </c>
      <c r="I58" s="11">
        <v>0.02416990046789004</v>
      </c>
      <c r="J58" s="12">
        <v>1.3500000039438642</v>
      </c>
      <c r="K58" s="13">
        <v>0.5056616792948927</v>
      </c>
      <c r="L58" s="9">
        <v>153.9560437070127</v>
      </c>
      <c r="M58" s="9">
        <v>2.0537843671864096</v>
      </c>
      <c r="N58" s="9">
        <v>153.3269236327915</v>
      </c>
      <c r="O58" s="9">
        <v>3.7994139334734314</v>
      </c>
      <c r="P58" s="9">
        <v>143.59011680709676</v>
      </c>
      <c r="Q58" s="9">
        <v>54.05179614858476</v>
      </c>
      <c r="R58" s="14">
        <v>153.9560437070127</v>
      </c>
      <c r="S58" s="108">
        <v>2.0537843671864096</v>
      </c>
      <c r="T58" s="7">
        <f t="shared" si="0"/>
        <v>-0.408636165929571</v>
      </c>
    </row>
    <row r="59" spans="1:20" ht="12.75">
      <c r="A59" s="7" t="s">
        <v>107</v>
      </c>
      <c r="B59" s="8">
        <v>669.61967735136</v>
      </c>
      <c r="C59" s="7">
        <v>12125</v>
      </c>
      <c r="D59" s="9">
        <v>1.0543360455253308</v>
      </c>
      <c r="E59" s="10">
        <v>20.414163987137655</v>
      </c>
      <c r="F59" s="9">
        <v>1.5080272729437754</v>
      </c>
      <c r="G59" s="11">
        <v>0.16426973997179609</v>
      </c>
      <c r="H59" s="12">
        <v>1.8665867976650057</v>
      </c>
      <c r="I59" s="11">
        <v>0.02432136212582468</v>
      </c>
      <c r="J59" s="12">
        <v>1.1000000078523007</v>
      </c>
      <c r="K59" s="13">
        <v>0.5893109333186853</v>
      </c>
      <c r="L59" s="9">
        <v>154.90931560947462</v>
      </c>
      <c r="M59" s="9">
        <v>1.683691687388304</v>
      </c>
      <c r="N59" s="9">
        <v>154.43372882541632</v>
      </c>
      <c r="O59" s="9">
        <v>2.6741333743247395</v>
      </c>
      <c r="P59" s="9">
        <v>147.1189749140306</v>
      </c>
      <c r="Q59" s="9">
        <v>35.36371999823703</v>
      </c>
      <c r="R59" s="14">
        <v>154.90931560947462</v>
      </c>
      <c r="S59" s="108">
        <v>1.683691687388304</v>
      </c>
      <c r="T59" s="7">
        <f t="shared" si="0"/>
        <v>-0.30700980259782756</v>
      </c>
    </row>
    <row r="60" spans="1:20" ht="12.75">
      <c r="A60" s="7" t="s">
        <v>108</v>
      </c>
      <c r="B60" s="8">
        <v>506.0417440944768</v>
      </c>
      <c r="C60" s="7">
        <v>11315</v>
      </c>
      <c r="D60" s="9">
        <v>0.5505741729097684</v>
      </c>
      <c r="E60" s="10">
        <v>20.26865600394016</v>
      </c>
      <c r="F60" s="9">
        <v>2.5788063962168057</v>
      </c>
      <c r="G60" s="11">
        <v>0.16722686480958873</v>
      </c>
      <c r="H60" s="12">
        <v>2.765907168069778</v>
      </c>
      <c r="I60" s="11">
        <v>0.024582708133470844</v>
      </c>
      <c r="J60" s="12">
        <v>1.0000000166055347</v>
      </c>
      <c r="K60" s="13">
        <v>0.3615450395984899</v>
      </c>
      <c r="L60" s="9">
        <v>156.55384806340456</v>
      </c>
      <c r="M60" s="9">
        <v>1.546681617410485</v>
      </c>
      <c r="N60" s="9">
        <v>157.00942724212052</v>
      </c>
      <c r="O60" s="9">
        <v>4.023653339640205</v>
      </c>
      <c r="P60" s="9">
        <v>163.8666181724706</v>
      </c>
      <c r="Q60" s="9">
        <v>60.293002611564994</v>
      </c>
      <c r="R60" s="14">
        <v>156.55384806340456</v>
      </c>
      <c r="S60" s="108">
        <v>1.546681617410485</v>
      </c>
      <c r="T60" s="7">
        <f t="shared" si="0"/>
        <v>0.29100477845262196</v>
      </c>
    </row>
    <row r="61" spans="1:20" ht="12.75">
      <c r="A61" s="7" t="s">
        <v>109</v>
      </c>
      <c r="B61" s="8">
        <v>316.988228217497</v>
      </c>
      <c r="C61" s="7">
        <v>11840</v>
      </c>
      <c r="D61" s="9">
        <v>1.1889315092216497</v>
      </c>
      <c r="E61" s="10">
        <v>20.78600814842885</v>
      </c>
      <c r="F61" s="9">
        <v>3.0271123330796414</v>
      </c>
      <c r="G61" s="11">
        <v>0.16321909746346067</v>
      </c>
      <c r="H61" s="12">
        <v>3.1943401677464</v>
      </c>
      <c r="I61" s="11">
        <v>0.0246059870166427</v>
      </c>
      <c r="J61" s="12">
        <v>1.020000014801582</v>
      </c>
      <c r="K61" s="13">
        <v>0.3193147758966416</v>
      </c>
      <c r="L61" s="9">
        <v>156.70031122024693</v>
      </c>
      <c r="M61" s="9">
        <v>1.5790733118512748</v>
      </c>
      <c r="N61" s="9">
        <v>153.5170286863681</v>
      </c>
      <c r="O61" s="9">
        <v>4.551173898761647</v>
      </c>
      <c r="P61" s="9">
        <v>104.62401959719855</v>
      </c>
      <c r="Q61" s="9">
        <v>71.55798116350978</v>
      </c>
      <c r="R61" s="14">
        <v>156.70031122024693</v>
      </c>
      <c r="S61" s="108">
        <v>1.5790733118512748</v>
      </c>
      <c r="T61" s="7">
        <f t="shared" si="0"/>
        <v>-2.031446210342646</v>
      </c>
    </row>
    <row r="62" spans="1:20" ht="12.75">
      <c r="A62" s="7" t="s">
        <v>110</v>
      </c>
      <c r="B62" s="8">
        <v>540.32121035047</v>
      </c>
      <c r="C62" s="7">
        <v>16825</v>
      </c>
      <c r="D62" s="9">
        <v>0.9406690031436661</v>
      </c>
      <c r="E62" s="10">
        <v>20.493276161028685</v>
      </c>
      <c r="F62" s="9">
        <v>2.0396098347211695</v>
      </c>
      <c r="G62" s="11">
        <v>0.16638751628133444</v>
      </c>
      <c r="H62" s="12">
        <v>2.479537921967206</v>
      </c>
      <c r="I62" s="11">
        <v>0.024730383818545424</v>
      </c>
      <c r="J62" s="12">
        <v>1.4100000101355075</v>
      </c>
      <c r="K62" s="13">
        <v>0.5686543438774462</v>
      </c>
      <c r="L62" s="9">
        <v>157.48291901503688</v>
      </c>
      <c r="M62" s="9">
        <v>2.1936057774710633</v>
      </c>
      <c r="N62" s="9">
        <v>156.27900638508177</v>
      </c>
      <c r="O62" s="9">
        <v>3.5915370658072163</v>
      </c>
      <c r="P62" s="9">
        <v>138.0418878086136</v>
      </c>
      <c r="Q62" s="9">
        <v>47.9118054991212</v>
      </c>
      <c r="R62" s="14">
        <v>157.48291901503688</v>
      </c>
      <c r="S62" s="108">
        <v>2.1936057774710633</v>
      </c>
      <c r="T62" s="7">
        <f t="shared" si="0"/>
        <v>-0.7644718789090772</v>
      </c>
    </row>
    <row r="63" spans="1:20" ht="12.75">
      <c r="A63" s="7" t="s">
        <v>111</v>
      </c>
      <c r="B63" s="8">
        <v>467.4450663396708</v>
      </c>
      <c r="C63" s="7">
        <v>11995</v>
      </c>
      <c r="D63" s="9">
        <v>0.9201318191929916</v>
      </c>
      <c r="E63" s="10">
        <v>20.59515272670608</v>
      </c>
      <c r="F63" s="9">
        <v>4.115200077794218</v>
      </c>
      <c r="G63" s="11">
        <v>0.1662542273463935</v>
      </c>
      <c r="H63" s="12">
        <v>4.234958289182962</v>
      </c>
      <c r="I63" s="11">
        <v>0.024833414589929565</v>
      </c>
      <c r="J63" s="12">
        <v>1.0000000154209687</v>
      </c>
      <c r="K63" s="13">
        <v>0.23612983815571342</v>
      </c>
      <c r="L63" s="9">
        <v>158.13103646024092</v>
      </c>
      <c r="M63" s="9">
        <v>1.5620732045389758</v>
      </c>
      <c r="N63" s="9">
        <v>156.1629668550146</v>
      </c>
      <c r="O63" s="9">
        <v>6.130046801105323</v>
      </c>
      <c r="P63" s="9">
        <v>126.38216712219024</v>
      </c>
      <c r="Q63" s="9">
        <v>96.90377967784657</v>
      </c>
      <c r="R63" s="14">
        <v>158.13103646024092</v>
      </c>
      <c r="S63" s="108">
        <v>1.5620732045389758</v>
      </c>
      <c r="T63" s="7">
        <f t="shared" si="0"/>
        <v>-1.2445814871523764</v>
      </c>
    </row>
    <row r="64" spans="1:20" ht="12.75">
      <c r="A64" s="7" t="s">
        <v>112</v>
      </c>
      <c r="B64" s="8">
        <v>710.9922817521315</v>
      </c>
      <c r="C64" s="7">
        <v>23355</v>
      </c>
      <c r="D64" s="9">
        <v>1.0135885505914526</v>
      </c>
      <c r="E64" s="10">
        <v>19.64409252927123</v>
      </c>
      <c r="F64" s="9">
        <v>3.101245513601471</v>
      </c>
      <c r="G64" s="11">
        <v>0.17554350943699307</v>
      </c>
      <c r="H64" s="12">
        <v>3.4234812314300194</v>
      </c>
      <c r="I64" s="11">
        <v>0.02501010256957709</v>
      </c>
      <c r="J64" s="12">
        <v>1.4500000021794315</v>
      </c>
      <c r="K64" s="13">
        <v>0.42354548021685884</v>
      </c>
      <c r="L64" s="9">
        <v>159.2423446075154</v>
      </c>
      <c r="M64" s="9">
        <v>2.2807283106317158</v>
      </c>
      <c r="N64" s="9">
        <v>164.21851233246835</v>
      </c>
      <c r="O64" s="9">
        <v>5.190960378966295</v>
      </c>
      <c r="P64" s="9">
        <v>236.54898965995528</v>
      </c>
      <c r="Q64" s="9">
        <v>71.55693584508577</v>
      </c>
      <c r="R64" s="14">
        <v>159.2423446075154</v>
      </c>
      <c r="S64" s="108">
        <v>2.2807283106317158</v>
      </c>
      <c r="T64" s="7">
        <f t="shared" si="0"/>
        <v>3.124902322443006</v>
      </c>
    </row>
    <row r="65" spans="1:20" ht="12.75">
      <c r="A65" s="7" t="s">
        <v>113</v>
      </c>
      <c r="B65" s="8">
        <v>319.1992860692254</v>
      </c>
      <c r="C65" s="7">
        <v>14200</v>
      </c>
      <c r="D65" s="9">
        <v>1.7940543048669084</v>
      </c>
      <c r="E65" s="10">
        <v>20.414835319842112</v>
      </c>
      <c r="F65" s="9">
        <v>2.4942648095985813</v>
      </c>
      <c r="G65" s="11">
        <v>0.17001579348626733</v>
      </c>
      <c r="H65" s="12">
        <v>3.7498475911265032</v>
      </c>
      <c r="I65" s="11">
        <v>0.025172936073356782</v>
      </c>
      <c r="J65" s="12">
        <v>2.80000000290632</v>
      </c>
      <c r="K65" s="13">
        <v>0.7466970149752575</v>
      </c>
      <c r="L65" s="9">
        <v>160.26634313887658</v>
      </c>
      <c r="M65" s="9">
        <v>4.432135671768123</v>
      </c>
      <c r="N65" s="9">
        <v>159.4326521041473</v>
      </c>
      <c r="O65" s="9">
        <v>5.532805052591399</v>
      </c>
      <c r="P65" s="9">
        <v>147.04186410738382</v>
      </c>
      <c r="Q65" s="9">
        <v>58.497135036160714</v>
      </c>
      <c r="R65" s="14">
        <v>160.26634313887658</v>
      </c>
      <c r="S65" s="108">
        <v>4.432135671768123</v>
      </c>
      <c r="T65" s="7">
        <f t="shared" si="0"/>
        <v>-0.5201909636178862</v>
      </c>
    </row>
    <row r="66" spans="1:20" ht="12.75">
      <c r="A66" s="7" t="s">
        <v>114</v>
      </c>
      <c r="B66" s="8">
        <v>365.7444747143688</v>
      </c>
      <c r="C66" s="7">
        <v>9420</v>
      </c>
      <c r="D66" s="9">
        <v>1.2446460198188607</v>
      </c>
      <c r="E66" s="10">
        <v>20.89383267307785</v>
      </c>
      <c r="F66" s="9">
        <v>2.856246679307221</v>
      </c>
      <c r="G66" s="11">
        <v>0.16642326513963296</v>
      </c>
      <c r="H66" s="12">
        <v>3.0262427396055065</v>
      </c>
      <c r="I66" s="11">
        <v>0.02521917504159241</v>
      </c>
      <c r="J66" s="12">
        <v>1.0000000129807571</v>
      </c>
      <c r="K66" s="13">
        <v>0.33044276319721566</v>
      </c>
      <c r="L66" s="9">
        <v>160.5570929315968</v>
      </c>
      <c r="M66" s="9">
        <v>1.585741439454381</v>
      </c>
      <c r="N66" s="9">
        <v>156.3101265986726</v>
      </c>
      <c r="O66" s="9">
        <v>4.384239143329296</v>
      </c>
      <c r="P66" s="9">
        <v>92.38299194580678</v>
      </c>
      <c r="Q66" s="9">
        <v>67.67131986554926</v>
      </c>
      <c r="R66" s="14">
        <v>160.5570929315968</v>
      </c>
      <c r="S66" s="108">
        <v>1.585741439454381</v>
      </c>
      <c r="T66" s="7">
        <f t="shared" si="0"/>
        <v>-2.6451440141193583</v>
      </c>
    </row>
    <row r="67" spans="1:20" ht="12.75">
      <c r="A67" s="7" t="s">
        <v>115</v>
      </c>
      <c r="B67" s="8">
        <v>614.165700865676</v>
      </c>
      <c r="C67" s="7">
        <v>12460</v>
      </c>
      <c r="D67" s="9">
        <v>0.9435480069310386</v>
      </c>
      <c r="E67" s="10">
        <v>20.244178581924587</v>
      </c>
      <c r="F67" s="9">
        <v>2.0994290659771266</v>
      </c>
      <c r="G67" s="11">
        <v>0.17198097926763667</v>
      </c>
      <c r="H67" s="12">
        <v>2.3254252156255912</v>
      </c>
      <c r="I67" s="11">
        <v>0.02525104189866773</v>
      </c>
      <c r="J67" s="12">
        <v>1.0000000151988688</v>
      </c>
      <c r="K67" s="13">
        <v>0.43002888610625406</v>
      </c>
      <c r="L67" s="9">
        <v>160.75746351753284</v>
      </c>
      <c r="M67" s="9">
        <v>1.5876958298197508</v>
      </c>
      <c r="N67" s="9">
        <v>161.1366824687</v>
      </c>
      <c r="O67" s="9">
        <v>3.464924916573409</v>
      </c>
      <c r="P67" s="9">
        <v>166.69065790487147</v>
      </c>
      <c r="Q67" s="9">
        <v>49.05645526627756</v>
      </c>
      <c r="R67" s="14">
        <v>160.75746351753284</v>
      </c>
      <c r="S67" s="108">
        <v>1.5876958298197508</v>
      </c>
      <c r="T67" s="7">
        <f t="shared" si="0"/>
        <v>0.2358950824860469</v>
      </c>
    </row>
    <row r="68" spans="1:20" ht="12.75">
      <c r="A68" s="7" t="s">
        <v>116</v>
      </c>
      <c r="B68" s="8">
        <v>430.3896734377121</v>
      </c>
      <c r="C68" s="7">
        <v>25345</v>
      </c>
      <c r="D68" s="9">
        <v>1.0282993144465502</v>
      </c>
      <c r="E68" s="10">
        <v>20.553588061686003</v>
      </c>
      <c r="F68" s="9">
        <v>2.323451278169691</v>
      </c>
      <c r="G68" s="11">
        <v>0.17025717068131735</v>
      </c>
      <c r="H68" s="12">
        <v>2.717816376116268</v>
      </c>
      <c r="I68" s="11">
        <v>0.02538000979643139</v>
      </c>
      <c r="J68" s="12">
        <v>1.4100000043465921</v>
      </c>
      <c r="K68" s="13">
        <v>0.518798847757871</v>
      </c>
      <c r="L68" s="9">
        <v>161.56831682592235</v>
      </c>
      <c r="M68" s="9">
        <v>2.2498018837462297</v>
      </c>
      <c r="N68" s="9">
        <v>159.6421065719963</v>
      </c>
      <c r="O68" s="9">
        <v>4.014915287956015</v>
      </c>
      <c r="P68" s="9">
        <v>131.13525993692465</v>
      </c>
      <c r="Q68" s="9">
        <v>54.64958570856823</v>
      </c>
      <c r="R68" s="14">
        <v>161.56831682592235</v>
      </c>
      <c r="S68" s="108">
        <v>2.2498018837462297</v>
      </c>
      <c r="T68" s="7">
        <f t="shared" si="0"/>
        <v>-1.1921955317523076</v>
      </c>
    </row>
    <row r="69" spans="1:20" ht="12.75">
      <c r="A69" s="7" t="s">
        <v>117</v>
      </c>
      <c r="B69" s="8">
        <v>215.16659327914414</v>
      </c>
      <c r="C69" s="7">
        <v>13900</v>
      </c>
      <c r="D69" s="9">
        <v>1.498941302573859</v>
      </c>
      <c r="E69" s="10">
        <v>19.464497161990927</v>
      </c>
      <c r="F69" s="9">
        <v>5.6321122578315554</v>
      </c>
      <c r="G69" s="11">
        <v>0.18141313416862992</v>
      </c>
      <c r="H69" s="12">
        <v>5.784728913582144</v>
      </c>
      <c r="I69" s="11">
        <v>0.025610062628177954</v>
      </c>
      <c r="J69" s="12">
        <v>1.3200000450063587</v>
      </c>
      <c r="K69" s="13">
        <v>0.22818701873947606</v>
      </c>
      <c r="L69" s="9">
        <v>163.01446311728074</v>
      </c>
      <c r="M69" s="9">
        <v>2.124812118094326</v>
      </c>
      <c r="N69" s="9">
        <v>169.27582199357516</v>
      </c>
      <c r="O69" s="9">
        <v>9.019683055758506</v>
      </c>
      <c r="P69" s="9">
        <v>257.6966008418285</v>
      </c>
      <c r="Q69" s="9">
        <v>129.51767427259404</v>
      </c>
      <c r="R69" s="14">
        <v>163.01446311728074</v>
      </c>
      <c r="S69" s="108">
        <v>2.124812118094326</v>
      </c>
      <c r="T69" s="7">
        <f t="shared" si="0"/>
        <v>3.8409836505057156</v>
      </c>
    </row>
    <row r="70" spans="1:20" ht="12.75">
      <c r="A70" s="7" t="s">
        <v>118</v>
      </c>
      <c r="B70" s="8">
        <v>517.6054152679321</v>
      </c>
      <c r="C70" s="7">
        <v>26025</v>
      </c>
      <c r="D70" s="9">
        <v>0.8662484199804801</v>
      </c>
      <c r="E70" s="10">
        <v>20.60705107430985</v>
      </c>
      <c r="F70" s="9">
        <v>3.161106167805375</v>
      </c>
      <c r="G70" s="11">
        <v>0.17345360461292875</v>
      </c>
      <c r="H70" s="12">
        <v>3.315507835863072</v>
      </c>
      <c r="I70" s="11">
        <v>0.02592375463650834</v>
      </c>
      <c r="J70" s="12">
        <v>1.0000000027661236</v>
      </c>
      <c r="K70" s="13">
        <v>0.3016129209375883</v>
      </c>
      <c r="L70" s="9">
        <v>164.98585506808186</v>
      </c>
      <c r="M70" s="9">
        <v>1.6289247890617702</v>
      </c>
      <c r="N70" s="9">
        <v>162.41173744245353</v>
      </c>
      <c r="O70" s="9">
        <v>4.976234668500084</v>
      </c>
      <c r="P70" s="9">
        <v>125.0225427772593</v>
      </c>
      <c r="Q70" s="9">
        <v>74.4444124210353</v>
      </c>
      <c r="R70" s="14">
        <v>164.98585506808186</v>
      </c>
      <c r="S70" s="108">
        <v>1.6289247890617702</v>
      </c>
      <c r="T70" s="7">
        <f t="shared" si="0"/>
        <v>-1.5602050397387799</v>
      </c>
    </row>
    <row r="71" spans="1:20" ht="12.75">
      <c r="A71" s="7" t="s">
        <v>119</v>
      </c>
      <c r="B71" s="8">
        <v>428.1301982607633</v>
      </c>
      <c r="C71" s="7">
        <v>17395</v>
      </c>
      <c r="D71" s="9">
        <v>0.8968246014326909</v>
      </c>
      <c r="E71" s="10">
        <v>20.10972740010142</v>
      </c>
      <c r="F71" s="9">
        <v>2.4570000162744496</v>
      </c>
      <c r="G71" s="11">
        <v>0.178622995335356</v>
      </c>
      <c r="H71" s="12">
        <v>2.88391211878685</v>
      </c>
      <c r="I71" s="11">
        <v>0.026052072407771954</v>
      </c>
      <c r="J71" s="12">
        <v>1.5100000095738462</v>
      </c>
      <c r="K71" s="13">
        <v>0.5235943216636725</v>
      </c>
      <c r="L71" s="9">
        <v>165.79209215008555</v>
      </c>
      <c r="M71" s="9">
        <v>2.4715423213665133</v>
      </c>
      <c r="N71" s="9">
        <v>166.87495958977763</v>
      </c>
      <c r="O71" s="9">
        <v>4.437896361291678</v>
      </c>
      <c r="P71" s="9">
        <v>182.23773487487202</v>
      </c>
      <c r="Q71" s="9">
        <v>57.25072723656351</v>
      </c>
      <c r="R71" s="14">
        <v>165.79209215008555</v>
      </c>
      <c r="S71" s="108">
        <v>2.4715423213665133</v>
      </c>
      <c r="T71" s="7">
        <f t="shared" si="0"/>
        <v>0.6531478224617612</v>
      </c>
    </row>
    <row r="72" spans="1:20" ht="12.75">
      <c r="A72" s="7" t="s">
        <v>120</v>
      </c>
      <c r="B72" s="8">
        <v>98.52925682337046</v>
      </c>
      <c r="C72" s="7">
        <v>5195</v>
      </c>
      <c r="D72" s="9">
        <v>1.0133146684883623</v>
      </c>
      <c r="E72" s="10">
        <v>22.027512339852393</v>
      </c>
      <c r="F72" s="9">
        <v>9.711529207553241</v>
      </c>
      <c r="G72" s="11">
        <v>0.16309996192739318</v>
      </c>
      <c r="H72" s="12">
        <v>9.921426314392923</v>
      </c>
      <c r="I72" s="11">
        <v>0.02605661752237532</v>
      </c>
      <c r="J72" s="12">
        <v>2.030000138612963</v>
      </c>
      <c r="K72" s="13">
        <v>0.20460769190696526</v>
      </c>
      <c r="L72" s="9">
        <v>165.8206478414894</v>
      </c>
      <c r="M72" s="9">
        <v>3.3232347766823267</v>
      </c>
      <c r="N72" s="9">
        <v>153.413029018755</v>
      </c>
      <c r="O72" s="9">
        <v>14.127615404085404</v>
      </c>
      <c r="P72" s="9">
        <v>-34.268524625638335</v>
      </c>
      <c r="Q72" s="9">
        <v>236.08984642318902</v>
      </c>
      <c r="R72" s="14">
        <v>165.8206478414894</v>
      </c>
      <c r="S72" s="108">
        <v>3.3232347766823267</v>
      </c>
      <c r="T72" s="7">
        <f t="shared" si="0"/>
        <v>-7.482553580779064</v>
      </c>
    </row>
    <row r="73" spans="1:20" ht="12.75">
      <c r="A73" s="7" t="s">
        <v>121</v>
      </c>
      <c r="B73" s="8">
        <v>486.1906407541418</v>
      </c>
      <c r="C73" s="7">
        <v>27900</v>
      </c>
      <c r="D73" s="9">
        <v>0.8186264577208603</v>
      </c>
      <c r="E73" s="10">
        <v>20.77031984246972</v>
      </c>
      <c r="F73" s="9">
        <v>3.03126372706457</v>
      </c>
      <c r="G73" s="11">
        <v>0.17316878019658616</v>
      </c>
      <c r="H73" s="12">
        <v>3.3431511765197888</v>
      </c>
      <c r="I73" s="11">
        <v>0.02608624130703098</v>
      </c>
      <c r="J73" s="12">
        <v>1.4100000021447734</v>
      </c>
      <c r="K73" s="13">
        <v>0.4217577751337525</v>
      </c>
      <c r="L73" s="9">
        <v>166.00676274545364</v>
      </c>
      <c r="M73" s="9">
        <v>2.3108139493349853</v>
      </c>
      <c r="N73" s="9">
        <v>162.16525050122235</v>
      </c>
      <c r="O73" s="9">
        <v>5.010701740565764</v>
      </c>
      <c r="P73" s="9">
        <v>106.40805072156412</v>
      </c>
      <c r="Q73" s="9">
        <v>71.63284247306838</v>
      </c>
      <c r="R73" s="14">
        <v>166.00676274545364</v>
      </c>
      <c r="S73" s="108">
        <v>2.3108139493349853</v>
      </c>
      <c r="T73" s="7">
        <f t="shared" si="0"/>
        <v>-2.314069728666221</v>
      </c>
    </row>
    <row r="74" spans="1:20" ht="12.75">
      <c r="A74" s="7" t="s">
        <v>122</v>
      </c>
      <c r="B74" s="8">
        <v>309.7498380970578</v>
      </c>
      <c r="C74" s="7">
        <v>16225</v>
      </c>
      <c r="D74" s="9">
        <v>0.9819253483890352</v>
      </c>
      <c r="E74" s="10">
        <v>19.711295717636194</v>
      </c>
      <c r="F74" s="9">
        <v>3.7533603894239196</v>
      </c>
      <c r="G74" s="11">
        <v>0.1970628418487602</v>
      </c>
      <c r="H74" s="12">
        <v>4.386412456528717</v>
      </c>
      <c r="I74" s="11">
        <v>0.028172062305183387</v>
      </c>
      <c r="J74" s="12">
        <v>2.270000005703484</v>
      </c>
      <c r="K74" s="13">
        <v>0.5175071948204109</v>
      </c>
      <c r="L74" s="9">
        <v>179.09768773867532</v>
      </c>
      <c r="M74" s="9">
        <v>4.009562255325761</v>
      </c>
      <c r="N74" s="9">
        <v>182.6378886670334</v>
      </c>
      <c r="O74" s="9">
        <v>7.332206994965361</v>
      </c>
      <c r="P74" s="9">
        <v>228.66472703414618</v>
      </c>
      <c r="Q74" s="9">
        <v>86.73567388100106</v>
      </c>
      <c r="R74" s="14">
        <v>179.09768773867532</v>
      </c>
      <c r="S74" s="108">
        <v>4.009562255325761</v>
      </c>
      <c r="T74" s="7">
        <f t="shared" si="0"/>
        <v>1.9766871214572277</v>
      </c>
    </row>
    <row r="75" spans="1:20" ht="12.75">
      <c r="A75" s="7" t="s">
        <v>123</v>
      </c>
      <c r="B75" s="8">
        <v>1151.7674714496043</v>
      </c>
      <c r="C75" s="7">
        <v>31855</v>
      </c>
      <c r="D75" s="9">
        <v>1.9789640953813974</v>
      </c>
      <c r="E75" s="10">
        <v>19.934443591213768</v>
      </c>
      <c r="F75" s="9">
        <v>1.3207186430549787</v>
      </c>
      <c r="G75" s="11">
        <v>0.213944660765661</v>
      </c>
      <c r="H75" s="12">
        <v>1.656592205830853</v>
      </c>
      <c r="I75" s="11">
        <v>0.03093173608699184</v>
      </c>
      <c r="J75" s="12">
        <v>1.0000000011532737</v>
      </c>
      <c r="K75" s="13">
        <v>0.603648862788009</v>
      </c>
      <c r="L75" s="9">
        <v>196.3770603186547</v>
      </c>
      <c r="M75" s="9">
        <v>1.9341609286255732</v>
      </c>
      <c r="N75" s="9">
        <v>196.85749848760204</v>
      </c>
      <c r="O75" s="9">
        <v>2.964485440511382</v>
      </c>
      <c r="P75" s="9">
        <v>202.59645349668003</v>
      </c>
      <c r="Q75" s="9">
        <v>30.657472202333935</v>
      </c>
      <c r="R75" s="14">
        <v>196.3770603186547</v>
      </c>
      <c r="S75" s="108">
        <v>1.9341609286255732</v>
      </c>
      <c r="T75" s="7">
        <f t="shared" si="0"/>
        <v>0.24465086103628333</v>
      </c>
    </row>
    <row r="76" spans="1:20" ht="12.75">
      <c r="A76" s="7" t="s">
        <v>124</v>
      </c>
      <c r="B76" s="8">
        <v>206.65321359456956</v>
      </c>
      <c r="C76" s="7">
        <v>7560</v>
      </c>
      <c r="D76" s="9">
        <v>2.667317751806303</v>
      </c>
      <c r="E76" s="10">
        <v>20.07157699278654</v>
      </c>
      <c r="F76" s="9">
        <v>3.227626993534591</v>
      </c>
      <c r="G76" s="11">
        <v>0.21694173513154744</v>
      </c>
      <c r="H76" s="12">
        <v>3.5633798661769274</v>
      </c>
      <c r="I76" s="11">
        <v>0.03158081476386393</v>
      </c>
      <c r="J76" s="12">
        <v>1.5100000202920374</v>
      </c>
      <c r="K76" s="13">
        <v>0.42375499581864223</v>
      </c>
      <c r="L76" s="9">
        <v>200.4344709019747</v>
      </c>
      <c r="M76" s="9">
        <v>2.9799931330167624</v>
      </c>
      <c r="N76" s="9">
        <v>199.36126013402443</v>
      </c>
      <c r="O76" s="9">
        <v>6.450170551756528</v>
      </c>
      <c r="P76" s="9">
        <v>186.66006866690677</v>
      </c>
      <c r="Q76" s="9">
        <v>75.15460309087233</v>
      </c>
      <c r="R76" s="14">
        <v>200.4344709019747</v>
      </c>
      <c r="S76" s="108">
        <v>2.9799931330167624</v>
      </c>
      <c r="T76" s="7">
        <f t="shared" si="0"/>
        <v>-0.5354422136674916</v>
      </c>
    </row>
    <row r="77" spans="1:20" ht="12.75">
      <c r="A77" s="7" t="s">
        <v>125</v>
      </c>
      <c r="B77" s="8">
        <v>138.3040894918711</v>
      </c>
      <c r="C77" s="7">
        <v>9165</v>
      </c>
      <c r="D77" s="9">
        <v>2.1407671711463903</v>
      </c>
      <c r="E77" s="10">
        <v>20.525642792503426</v>
      </c>
      <c r="F77" s="9">
        <v>4.046235068882751</v>
      </c>
      <c r="G77" s="11">
        <v>0.2128452064025</v>
      </c>
      <c r="H77" s="12">
        <v>4.659197172489288</v>
      </c>
      <c r="I77" s="11">
        <v>0.0316854125088075</v>
      </c>
      <c r="J77" s="12">
        <v>2.310000012873502</v>
      </c>
      <c r="K77" s="13">
        <v>0.49579357287412856</v>
      </c>
      <c r="L77" s="9">
        <v>201.08807573307837</v>
      </c>
      <c r="M77" s="9">
        <v>4.573433159863782</v>
      </c>
      <c r="N77" s="9">
        <v>195.93746217159</v>
      </c>
      <c r="O77" s="9">
        <v>8.302505591175319</v>
      </c>
      <c r="P77" s="9">
        <v>134.33398441266485</v>
      </c>
      <c r="Q77" s="9">
        <v>95.13874305250138</v>
      </c>
      <c r="R77" s="14">
        <v>201.08807573307837</v>
      </c>
      <c r="S77" s="108">
        <v>4.573433159863782</v>
      </c>
      <c r="T77" s="7">
        <f t="shared" si="0"/>
        <v>-2.5613719474471606</v>
      </c>
    </row>
    <row r="78" spans="1:20" ht="12.75">
      <c r="A78" s="7" t="s">
        <v>126</v>
      </c>
      <c r="B78" s="8">
        <v>235.55835675110626</v>
      </c>
      <c r="C78" s="7">
        <v>10100</v>
      </c>
      <c r="D78" s="9">
        <v>0.6367684151476692</v>
      </c>
      <c r="E78" s="10">
        <v>20.010945553657454</v>
      </c>
      <c r="F78" s="9">
        <v>4.412324826567362</v>
      </c>
      <c r="G78" s="11">
        <v>0.21938302363963125</v>
      </c>
      <c r="H78" s="12">
        <v>4.666798779595742</v>
      </c>
      <c r="I78" s="11">
        <v>0.03183972832498845</v>
      </c>
      <c r="J78" s="12">
        <v>1.520000155951835</v>
      </c>
      <c r="K78" s="13">
        <v>0.32570509844941353</v>
      </c>
      <c r="L78" s="9">
        <v>202.05223521737284</v>
      </c>
      <c r="M78" s="9">
        <v>3.0235626928347585</v>
      </c>
      <c r="N78" s="9">
        <v>201.3961643888423</v>
      </c>
      <c r="O78" s="9">
        <v>8.525543318753378</v>
      </c>
      <c r="P78" s="9">
        <v>193.69833192354787</v>
      </c>
      <c r="Q78" s="9">
        <v>102.62581496641272</v>
      </c>
      <c r="R78" s="14">
        <v>202.05223521737284</v>
      </c>
      <c r="S78" s="108">
        <v>3.0235626928347585</v>
      </c>
      <c r="T78" s="7">
        <f t="shared" si="0"/>
        <v>-0.32470357371930475</v>
      </c>
    </row>
    <row r="79" spans="1:20" ht="12.75">
      <c r="A79" s="7" t="s">
        <v>127</v>
      </c>
      <c r="B79" s="8">
        <v>105.96938579889442</v>
      </c>
      <c r="C79" s="7">
        <v>2720</v>
      </c>
      <c r="D79" s="9">
        <v>1.3617443788224237</v>
      </c>
      <c r="E79" s="10">
        <v>22.96366744892439</v>
      </c>
      <c r="F79" s="9">
        <v>8.893976391136889</v>
      </c>
      <c r="G79" s="11">
        <v>0.21149976785913696</v>
      </c>
      <c r="H79" s="12">
        <v>9.129426004001422</v>
      </c>
      <c r="I79" s="11">
        <v>0.03522490814216658</v>
      </c>
      <c r="J79" s="12">
        <v>2.060000756416611</v>
      </c>
      <c r="K79" s="13">
        <v>0.225644060811021</v>
      </c>
      <c r="L79" s="9">
        <v>223.166515154684</v>
      </c>
      <c r="M79" s="9">
        <v>4.518567901137345</v>
      </c>
      <c r="N79" s="9">
        <v>194.81044794639863</v>
      </c>
      <c r="O79" s="9">
        <v>16.18440433936391</v>
      </c>
      <c r="P79" s="9">
        <v>-136.22924496342836</v>
      </c>
      <c r="Q79" s="9">
        <v>220.43951140499382</v>
      </c>
      <c r="R79" s="14">
        <v>223.166515154684</v>
      </c>
      <c r="S79" s="108">
        <v>4.518567901137345</v>
      </c>
      <c r="T79" s="7">
        <f t="shared" si="0"/>
        <v>-12.706237397949621</v>
      </c>
    </row>
    <row r="80" spans="1:20" ht="12.75">
      <c r="A80" s="7" t="s">
        <v>128</v>
      </c>
      <c r="B80" s="8">
        <v>201.52904667541802</v>
      </c>
      <c r="C80" s="7">
        <v>10085</v>
      </c>
      <c r="D80" s="9">
        <v>0.7538506697053572</v>
      </c>
      <c r="E80" s="10">
        <v>18.84596057408588</v>
      </c>
      <c r="F80" s="9">
        <v>2.269361625874211</v>
      </c>
      <c r="G80" s="11">
        <v>0.27559627648167023</v>
      </c>
      <c r="H80" s="12">
        <v>2.479919812069799</v>
      </c>
      <c r="I80" s="11">
        <v>0.03766954279763873</v>
      </c>
      <c r="J80" s="12">
        <v>1.000000042652932</v>
      </c>
      <c r="K80" s="13">
        <v>0.403238861912357</v>
      </c>
      <c r="L80" s="9">
        <v>238.37147150164998</v>
      </c>
      <c r="M80" s="9">
        <v>2.34018139623106</v>
      </c>
      <c r="N80" s="9">
        <v>247.15818359814637</v>
      </c>
      <c r="O80" s="9">
        <v>5.440412222132878</v>
      </c>
      <c r="P80" s="9">
        <v>331.4169747006506</v>
      </c>
      <c r="Q80" s="9">
        <v>51.47302820478936</v>
      </c>
      <c r="R80" s="14">
        <v>238.37147150164998</v>
      </c>
      <c r="S80" s="108">
        <v>2.34018139623106</v>
      </c>
      <c r="T80" s="7">
        <f t="shared" si="0"/>
        <v>3.6861424906023483</v>
      </c>
    </row>
    <row r="81" spans="1:20" ht="12.75">
      <c r="A81" s="7" t="s">
        <v>129</v>
      </c>
      <c r="B81" s="8">
        <v>1213.3865873466768</v>
      </c>
      <c r="C81" s="7">
        <v>59415</v>
      </c>
      <c r="D81" s="9">
        <v>1.536477821815912</v>
      </c>
      <c r="E81" s="10">
        <v>18.761697287410136</v>
      </c>
      <c r="F81" s="9">
        <v>6.1202081736386065</v>
      </c>
      <c r="G81" s="11">
        <v>0.29571658378855625</v>
      </c>
      <c r="H81" s="12">
        <v>6.924922244663504</v>
      </c>
      <c r="I81" s="11">
        <v>0.040238939860080855</v>
      </c>
      <c r="J81" s="12">
        <v>3.2400000009201557</v>
      </c>
      <c r="K81" s="13">
        <v>0.46787528963476405</v>
      </c>
      <c r="L81" s="9">
        <v>254.31385418394896</v>
      </c>
      <c r="M81" s="9">
        <v>8.079358263476237</v>
      </c>
      <c r="N81" s="9">
        <v>263.04908226290223</v>
      </c>
      <c r="O81" s="9">
        <v>16.048950546646225</v>
      </c>
      <c r="P81" s="9">
        <v>341.5713490169395</v>
      </c>
      <c r="Q81" s="9">
        <v>138.66359192115203</v>
      </c>
      <c r="R81" s="14">
        <v>254.31385418394896</v>
      </c>
      <c r="S81" s="108">
        <v>8.079358263476237</v>
      </c>
      <c r="T81" s="7">
        <f t="shared" si="0"/>
        <v>3.4348219474645494</v>
      </c>
    </row>
    <row r="82" spans="1:20" ht="12.75">
      <c r="A82" s="7" t="s">
        <v>130</v>
      </c>
      <c r="B82" s="8">
        <v>313.2197464045147</v>
      </c>
      <c r="C82" s="7">
        <v>38220</v>
      </c>
      <c r="D82" s="9">
        <v>2.5541012716889506</v>
      </c>
      <c r="E82" s="10">
        <v>13.34315659189054</v>
      </c>
      <c r="F82" s="9">
        <v>2.0002850155651024</v>
      </c>
      <c r="G82" s="11">
        <v>1.8266862657970135</v>
      </c>
      <c r="H82" s="12">
        <v>2.430131734352467</v>
      </c>
      <c r="I82" s="11">
        <v>0.1767751732577991</v>
      </c>
      <c r="J82" s="12">
        <v>1.3800000372509587</v>
      </c>
      <c r="K82" s="13">
        <v>0.5678704646925956</v>
      </c>
      <c r="L82" s="9">
        <v>1049.3330749962256</v>
      </c>
      <c r="M82" s="9">
        <v>13.36366868338439</v>
      </c>
      <c r="N82" s="9">
        <v>1055.0897037785126</v>
      </c>
      <c r="O82" s="9">
        <v>15.947102596762761</v>
      </c>
      <c r="P82" s="9">
        <v>1067.002737282843</v>
      </c>
      <c r="Q82" s="9">
        <v>40.218156551330935</v>
      </c>
      <c r="R82" s="14">
        <v>1067.002737282843</v>
      </c>
      <c r="S82" s="108">
        <v>40.218156551330935</v>
      </c>
      <c r="T82" s="7">
        <f t="shared" si="0"/>
        <v>0.5485988118984679</v>
      </c>
    </row>
    <row r="83" spans="1:20" ht="12.75">
      <c r="A83" s="7" t="s">
        <v>131</v>
      </c>
      <c r="B83" s="8">
        <v>155.6294223665457</v>
      </c>
      <c r="C83" s="7">
        <v>23580</v>
      </c>
      <c r="D83" s="9">
        <v>2.3357035513137974</v>
      </c>
      <c r="E83" s="10">
        <v>13.036489474969997</v>
      </c>
      <c r="F83" s="9">
        <v>1.6419009334379226</v>
      </c>
      <c r="G83" s="11">
        <v>1.8595326827177188</v>
      </c>
      <c r="H83" s="12">
        <v>2.016119853850039</v>
      </c>
      <c r="I83" s="11">
        <v>0.17581794492756211</v>
      </c>
      <c r="J83" s="12">
        <v>1.1700002520785975</v>
      </c>
      <c r="K83" s="13">
        <v>0.5803227669447983</v>
      </c>
      <c r="L83" s="9">
        <v>1044.0872119726662</v>
      </c>
      <c r="M83" s="9">
        <v>11.277886495052826</v>
      </c>
      <c r="N83" s="9">
        <v>1066.8205450878443</v>
      </c>
      <c r="O83" s="9">
        <v>13.313121446109903</v>
      </c>
      <c r="P83" s="9">
        <v>1113.5861172535733</v>
      </c>
      <c r="Q83" s="9">
        <v>32.78228498962278</v>
      </c>
      <c r="R83" s="14">
        <v>1113.5861172535733</v>
      </c>
      <c r="S83" s="108">
        <v>32.78228498962278</v>
      </c>
      <c r="T83" s="7">
        <f aca="true" t="shared" si="1" ref="T83:T146">100*(N83-L83)/L83</f>
        <v>2.1773404419182976</v>
      </c>
    </row>
    <row r="84" spans="1:20" ht="12.75">
      <c r="A84" s="7" t="s">
        <v>132</v>
      </c>
      <c r="B84" s="8">
        <v>30.615888647655</v>
      </c>
      <c r="C84" s="7">
        <v>4245</v>
      </c>
      <c r="D84" s="9">
        <v>1.2926084593090135</v>
      </c>
      <c r="E84" s="10">
        <v>13.019060821543999</v>
      </c>
      <c r="F84" s="9">
        <v>2.0256547445900805</v>
      </c>
      <c r="G84" s="11">
        <v>1.9273252118903441</v>
      </c>
      <c r="H84" s="12">
        <v>2.259045754080565</v>
      </c>
      <c r="I84" s="11">
        <v>0.18198407424206242</v>
      </c>
      <c r="J84" s="12">
        <v>1.0000052873605845</v>
      </c>
      <c r="K84" s="13">
        <v>0.44266712418473686</v>
      </c>
      <c r="L84" s="9">
        <v>1077.804643511117</v>
      </c>
      <c r="M84" s="9">
        <v>9.925276258119197</v>
      </c>
      <c r="N84" s="9">
        <v>1090.611879087188</v>
      </c>
      <c r="O84" s="9">
        <v>15.10327029280495</v>
      </c>
      <c r="P84" s="9">
        <v>1116.2567977361055</v>
      </c>
      <c r="Q84" s="9">
        <v>40.428560253626074</v>
      </c>
      <c r="R84" s="14">
        <v>1116.2567977361055</v>
      </c>
      <c r="S84" s="108">
        <v>40.428560253626074</v>
      </c>
      <c r="T84" s="7">
        <f t="shared" si="1"/>
        <v>1.1882705881048543</v>
      </c>
    </row>
    <row r="85" spans="1:20" ht="12.75">
      <c r="A85" s="7" t="s">
        <v>133</v>
      </c>
      <c r="B85" s="8">
        <v>198.244738114639</v>
      </c>
      <c r="C85" s="7">
        <v>74265</v>
      </c>
      <c r="D85" s="9">
        <v>2.646067520469952</v>
      </c>
      <c r="E85" s="10">
        <v>11.071038453615103</v>
      </c>
      <c r="F85" s="9">
        <v>1.8302560057638957</v>
      </c>
      <c r="G85" s="11">
        <v>2.9801734403815097</v>
      </c>
      <c r="H85" s="12">
        <v>2.085626351770892</v>
      </c>
      <c r="I85" s="11">
        <v>0.23929224511826305</v>
      </c>
      <c r="J85" s="12">
        <v>1.000000116283169</v>
      </c>
      <c r="K85" s="13">
        <v>0.4794723251526214</v>
      </c>
      <c r="L85" s="9">
        <v>1383.0165775973344</v>
      </c>
      <c r="M85" s="9">
        <v>12.447257901557805</v>
      </c>
      <c r="N85" s="9">
        <v>1402.5743984689623</v>
      </c>
      <c r="O85" s="9">
        <v>15.857739008838507</v>
      </c>
      <c r="P85" s="9">
        <v>1432.4088611982493</v>
      </c>
      <c r="Q85" s="9">
        <v>34.92439804883736</v>
      </c>
      <c r="R85" s="14">
        <v>1432.4088611982493</v>
      </c>
      <c r="S85" s="108">
        <v>34.92439804883736</v>
      </c>
      <c r="T85" s="7">
        <f t="shared" si="1"/>
        <v>1.414142186611023</v>
      </c>
    </row>
    <row r="86" spans="1:20" ht="12.75">
      <c r="A86" s="7" t="s">
        <v>134</v>
      </c>
      <c r="B86" s="8">
        <v>185.53519024430253</v>
      </c>
      <c r="C86" s="7">
        <v>37210</v>
      </c>
      <c r="D86" s="9">
        <v>1.672753789037434</v>
      </c>
      <c r="E86" s="10">
        <v>10.293975419838514</v>
      </c>
      <c r="F86" s="9">
        <v>1.0001093318985315</v>
      </c>
      <c r="G86" s="11">
        <v>3.2385965389229368</v>
      </c>
      <c r="H86" s="12">
        <v>1.712401454289402</v>
      </c>
      <c r="I86" s="11">
        <v>0.24179020283178707</v>
      </c>
      <c r="J86" s="12">
        <v>1.3900000233460186</v>
      </c>
      <c r="K86" s="13">
        <v>0.8117255564483441</v>
      </c>
      <c r="L86" s="9">
        <v>1395.9971018721092</v>
      </c>
      <c r="M86" s="9">
        <v>17.447151968930484</v>
      </c>
      <c r="N86" s="9">
        <v>1466.4489104722788</v>
      </c>
      <c r="O86" s="9">
        <v>13.28602457027182</v>
      </c>
      <c r="P86" s="9">
        <v>1569.9856584326703</v>
      </c>
      <c r="Q86" s="9">
        <v>18.735037070441763</v>
      </c>
      <c r="R86" s="14">
        <v>1569.9856584326703</v>
      </c>
      <c r="S86" s="108">
        <v>18.735037070441763</v>
      </c>
      <c r="T86" s="7">
        <f t="shared" si="1"/>
        <v>5.046701637538495</v>
      </c>
    </row>
    <row r="87" spans="1:20" ht="12.75">
      <c r="A87" s="7" t="s">
        <v>135</v>
      </c>
      <c r="B87" s="8">
        <v>139.8857221157352</v>
      </c>
      <c r="C87" s="7">
        <v>70350</v>
      </c>
      <c r="D87" s="9">
        <v>1.6169166893286426</v>
      </c>
      <c r="E87" s="10">
        <v>9.73397916151563</v>
      </c>
      <c r="F87" s="9">
        <v>1.580251580396293</v>
      </c>
      <c r="G87" s="11">
        <v>3.967262725558765</v>
      </c>
      <c r="H87" s="12">
        <v>2.4482841781943625</v>
      </c>
      <c r="I87" s="11">
        <v>0.28007871118977895</v>
      </c>
      <c r="J87" s="12">
        <v>1.8700000962170729</v>
      </c>
      <c r="K87" s="13">
        <v>0.763800261780158</v>
      </c>
      <c r="L87" s="9">
        <v>1591.7587052887438</v>
      </c>
      <c r="M87" s="9">
        <v>26.375802501130465</v>
      </c>
      <c r="N87" s="9">
        <v>1627.5259470375452</v>
      </c>
      <c r="O87" s="9">
        <v>19.857333459921506</v>
      </c>
      <c r="P87" s="9">
        <v>1674.0599952977702</v>
      </c>
      <c r="Q87" s="9">
        <v>29.206971130929674</v>
      </c>
      <c r="R87" s="14">
        <v>1674.0599952977702</v>
      </c>
      <c r="S87" s="108">
        <v>29.206971130929674</v>
      </c>
      <c r="T87" s="7">
        <f t="shared" si="1"/>
        <v>2.2470266146471727</v>
      </c>
    </row>
    <row r="88" spans="1:20" ht="12.75">
      <c r="A88" s="7" t="s">
        <v>136</v>
      </c>
      <c r="B88" s="8">
        <v>133.3655223193975</v>
      </c>
      <c r="C88" s="7">
        <v>33715</v>
      </c>
      <c r="D88" s="9">
        <v>1.4812547115638535</v>
      </c>
      <c r="E88" s="10">
        <v>9.656346858021793</v>
      </c>
      <c r="F88" s="9">
        <v>2.2903656763075264</v>
      </c>
      <c r="G88" s="11">
        <v>4.138394865246557</v>
      </c>
      <c r="H88" s="12">
        <v>3.2106503615807775</v>
      </c>
      <c r="I88" s="11">
        <v>0.28983011498605393</v>
      </c>
      <c r="J88" s="12">
        <v>2.2500001806913583</v>
      </c>
      <c r="K88" s="13">
        <v>0.7007926517366286</v>
      </c>
      <c r="L88" s="9">
        <v>1640.6801991421694</v>
      </c>
      <c r="M88" s="9">
        <v>32.592333488248414</v>
      </c>
      <c r="N88" s="9">
        <v>1661.9188177596732</v>
      </c>
      <c r="O88" s="9">
        <v>26.26178249657869</v>
      </c>
      <c r="P88" s="9">
        <v>1688.8474157329583</v>
      </c>
      <c r="Q88" s="9">
        <v>42.25756470497413</v>
      </c>
      <c r="R88" s="14">
        <v>1688.8474157329583</v>
      </c>
      <c r="S88" s="108">
        <v>42.25756470497413</v>
      </c>
      <c r="T88" s="7">
        <f t="shared" si="1"/>
        <v>1.294500819148571</v>
      </c>
    </row>
    <row r="89" spans="1:20" ht="12.75">
      <c r="A89" s="7" t="s">
        <v>137</v>
      </c>
      <c r="B89" s="8">
        <v>145.37301897403924</v>
      </c>
      <c r="C89" s="7">
        <v>46095</v>
      </c>
      <c r="D89" s="9">
        <v>1.191477264281872</v>
      </c>
      <c r="E89" s="10">
        <v>9.656081404180714</v>
      </c>
      <c r="F89" s="9">
        <v>1.740187466504097</v>
      </c>
      <c r="G89" s="11">
        <v>4.122156295020512</v>
      </c>
      <c r="H89" s="12">
        <v>2.0070507563718727</v>
      </c>
      <c r="I89" s="11">
        <v>0.28868491982502203</v>
      </c>
      <c r="J89" s="12">
        <v>1.0000001600374668</v>
      </c>
      <c r="K89" s="13">
        <v>0.49824358296008286</v>
      </c>
      <c r="L89" s="9">
        <v>1634.9541105112403</v>
      </c>
      <c r="M89" s="9">
        <v>14.440969576861221</v>
      </c>
      <c r="N89" s="9">
        <v>1658.7048807059587</v>
      </c>
      <c r="O89" s="9">
        <v>16.402032445731265</v>
      </c>
      <c r="P89" s="9">
        <v>1688.8981349061203</v>
      </c>
      <c r="Q89" s="9">
        <v>32.10618597154678</v>
      </c>
      <c r="R89" s="14">
        <v>1688.8981349061203</v>
      </c>
      <c r="S89" s="108">
        <v>32.10618597154678</v>
      </c>
      <c r="T89" s="7">
        <f t="shared" si="1"/>
        <v>1.4526872676133795</v>
      </c>
    </row>
    <row r="90" spans="1:20" ht="12.75">
      <c r="A90" s="7" t="s">
        <v>138</v>
      </c>
      <c r="B90" s="8">
        <v>109.19720748024973</v>
      </c>
      <c r="C90" s="7">
        <v>81280</v>
      </c>
      <c r="D90" s="9">
        <v>2.1655425993421518</v>
      </c>
      <c r="E90" s="10">
        <v>9.652047708904833</v>
      </c>
      <c r="F90" s="9">
        <v>1.7105079251728226</v>
      </c>
      <c r="G90" s="11">
        <v>4.374896487879577</v>
      </c>
      <c r="H90" s="12">
        <v>1.981372838208685</v>
      </c>
      <c r="I90" s="11">
        <v>0.3062569598385108</v>
      </c>
      <c r="J90" s="12">
        <v>1.0000004809559373</v>
      </c>
      <c r="K90" s="13">
        <v>0.5047008123216301</v>
      </c>
      <c r="L90" s="9">
        <v>1722.261175328456</v>
      </c>
      <c r="M90" s="9">
        <v>15.113900533591277</v>
      </c>
      <c r="N90" s="9">
        <v>1707.6096012178216</v>
      </c>
      <c r="O90" s="9">
        <v>16.376890657572744</v>
      </c>
      <c r="P90" s="9">
        <v>1689.6689675867165</v>
      </c>
      <c r="Q90" s="9">
        <v>31.555375301848358</v>
      </c>
      <c r="R90" s="14">
        <v>1689.6689675867165</v>
      </c>
      <c r="S90" s="108">
        <v>31.555375301848358</v>
      </c>
      <c r="T90" s="7">
        <f t="shared" si="1"/>
        <v>-0.8507173197955935</v>
      </c>
    </row>
    <row r="91" spans="1:20" ht="12.75">
      <c r="A91" s="7" t="s">
        <v>139</v>
      </c>
      <c r="B91" s="8">
        <v>128.39467693011036</v>
      </c>
      <c r="C91" s="7">
        <v>34225</v>
      </c>
      <c r="D91" s="9">
        <v>1.6277533210238317</v>
      </c>
      <c r="E91" s="10">
        <v>9.643092098067207</v>
      </c>
      <c r="F91" s="9">
        <v>2.0100566560992057</v>
      </c>
      <c r="G91" s="11">
        <v>4.153368477052562</v>
      </c>
      <c r="H91" s="12">
        <v>2.2450674541830486</v>
      </c>
      <c r="I91" s="11">
        <v>0.2904795092937844</v>
      </c>
      <c r="J91" s="12">
        <v>1.0000000565516156</v>
      </c>
      <c r="K91" s="13">
        <v>0.44542094033228197</v>
      </c>
      <c r="L91" s="9">
        <v>1643.9249762217344</v>
      </c>
      <c r="M91" s="9">
        <v>14.510532583603776</v>
      </c>
      <c r="N91" s="9">
        <v>1664.8734061807154</v>
      </c>
      <c r="O91" s="9">
        <v>18.374518752961308</v>
      </c>
      <c r="P91" s="9">
        <v>1691.3812508014466</v>
      </c>
      <c r="Q91" s="9">
        <v>37.07491744833408</v>
      </c>
      <c r="R91" s="14">
        <v>1691.3812508014466</v>
      </c>
      <c r="S91" s="108">
        <v>37.07491744833408</v>
      </c>
      <c r="T91" s="7">
        <f t="shared" si="1"/>
        <v>1.2742935512256295</v>
      </c>
    </row>
    <row r="92" spans="1:20" ht="12.75">
      <c r="A92" s="7" t="s">
        <v>140</v>
      </c>
      <c r="B92" s="8">
        <v>684.8549956873569</v>
      </c>
      <c r="C92" s="7">
        <v>52170</v>
      </c>
      <c r="D92" s="9">
        <v>11.732608174870409</v>
      </c>
      <c r="E92" s="10">
        <v>9.5948881020614</v>
      </c>
      <c r="F92" s="9">
        <v>1.0804339539261694</v>
      </c>
      <c r="G92" s="11">
        <v>3.999033368449339</v>
      </c>
      <c r="H92" s="12">
        <v>1.9890294026733246</v>
      </c>
      <c r="I92" s="11">
        <v>0.27828747959588834</v>
      </c>
      <c r="J92" s="12">
        <v>1.6700001305097154</v>
      </c>
      <c r="K92" s="13">
        <v>0.8396055524695498</v>
      </c>
      <c r="L92" s="9">
        <v>1582.7318328428094</v>
      </c>
      <c r="M92" s="9">
        <v>23.436985772625576</v>
      </c>
      <c r="N92" s="9">
        <v>1633.9996623181482</v>
      </c>
      <c r="O92" s="9">
        <v>16.15759659549542</v>
      </c>
      <c r="P92" s="9">
        <v>1700.6133258696575</v>
      </c>
      <c r="Q92" s="9">
        <v>19.902227931159928</v>
      </c>
      <c r="R92" s="14">
        <v>1700.6133258696575</v>
      </c>
      <c r="S92" s="108">
        <v>19.902227931159928</v>
      </c>
      <c r="T92" s="7">
        <f t="shared" si="1"/>
        <v>3.239198732943574</v>
      </c>
    </row>
    <row r="93" spans="1:20" ht="12.75">
      <c r="A93" s="7" t="s">
        <v>141</v>
      </c>
      <c r="B93" s="8">
        <v>784.7883549421169</v>
      </c>
      <c r="C93" s="7">
        <v>127290</v>
      </c>
      <c r="D93" s="9">
        <v>1.3149749759454794</v>
      </c>
      <c r="E93" s="10">
        <v>9.535841341393201</v>
      </c>
      <c r="F93" s="9">
        <v>2.600011092541147</v>
      </c>
      <c r="G93" s="11">
        <v>4.1952182332837324</v>
      </c>
      <c r="H93" s="12">
        <v>3.0476478980082504</v>
      </c>
      <c r="I93" s="11">
        <v>0.2901431350820537</v>
      </c>
      <c r="J93" s="12">
        <v>1.5900000090871376</v>
      </c>
      <c r="K93" s="13">
        <v>0.5217138141601796</v>
      </c>
      <c r="L93" s="9">
        <v>1642.2444457451033</v>
      </c>
      <c r="M93" s="9">
        <v>23.051096396953994</v>
      </c>
      <c r="N93" s="9">
        <v>1673.0858831300925</v>
      </c>
      <c r="O93" s="9">
        <v>24.993850342120254</v>
      </c>
      <c r="P93" s="9">
        <v>1711.9775606239118</v>
      </c>
      <c r="Q93" s="9">
        <v>47.83300838546609</v>
      </c>
      <c r="R93" s="14">
        <v>1711.9775606239118</v>
      </c>
      <c r="S93" s="108">
        <v>47.83300838546609</v>
      </c>
      <c r="T93" s="7">
        <f t="shared" si="1"/>
        <v>1.878005278988541</v>
      </c>
    </row>
    <row r="94" spans="1:20" ht="12.75">
      <c r="A94" s="7" t="s">
        <v>142</v>
      </c>
      <c r="B94" s="8">
        <v>3073.4430398902773</v>
      </c>
      <c r="C94" s="7">
        <v>67665</v>
      </c>
      <c r="D94" s="9">
        <v>1.449868593413301</v>
      </c>
      <c r="E94" s="10">
        <v>9.45906285470902</v>
      </c>
      <c r="F94" s="9">
        <v>1.000807466121212</v>
      </c>
      <c r="G94" s="11">
        <v>3.6361991748697053</v>
      </c>
      <c r="H94" s="12">
        <v>1.4147848636290432</v>
      </c>
      <c r="I94" s="11">
        <v>0.2494563138042763</v>
      </c>
      <c r="J94" s="12">
        <v>1.0000003130548956</v>
      </c>
      <c r="K94" s="13">
        <v>0.7068214671803952</v>
      </c>
      <c r="L94" s="9">
        <v>1435.6712827712904</v>
      </c>
      <c r="M94" s="9">
        <v>12.870408844733902</v>
      </c>
      <c r="N94" s="9">
        <v>1557.4908739502255</v>
      </c>
      <c r="O94" s="9">
        <v>11.267400185594624</v>
      </c>
      <c r="P94" s="9">
        <v>1726.8353741709275</v>
      </c>
      <c r="Q94" s="9">
        <v>18.37430082875983</v>
      </c>
      <c r="R94" s="14">
        <v>1726.8353741709275</v>
      </c>
      <c r="S94" s="108">
        <v>18.37430082875983</v>
      </c>
      <c r="T94" s="7">
        <f t="shared" si="1"/>
        <v>8.485200800547151</v>
      </c>
    </row>
    <row r="95" spans="1:20" ht="12.75">
      <c r="A95" s="7" t="s">
        <v>143</v>
      </c>
      <c r="B95" s="8">
        <v>769.2948108716116</v>
      </c>
      <c r="C95" s="7">
        <v>176115</v>
      </c>
      <c r="D95" s="9">
        <v>3.5666268129806515</v>
      </c>
      <c r="E95" s="10">
        <v>9.423405283570595</v>
      </c>
      <c r="F95" s="9">
        <v>1.7200192790936992</v>
      </c>
      <c r="G95" s="11">
        <v>4.2893297465373195</v>
      </c>
      <c r="H95" s="12">
        <v>3.371715639741231</v>
      </c>
      <c r="I95" s="11">
        <v>0.29315413835578985</v>
      </c>
      <c r="J95" s="12">
        <v>2.900000006003726</v>
      </c>
      <c r="K95" s="13">
        <v>0.8600962583624912</v>
      </c>
      <c r="L95" s="9">
        <v>1657.2718939568463</v>
      </c>
      <c r="M95" s="9">
        <v>42.38070691839573</v>
      </c>
      <c r="N95" s="9">
        <v>1691.314957470693</v>
      </c>
      <c r="O95" s="9">
        <v>27.770129611686684</v>
      </c>
      <c r="P95" s="9">
        <v>1733.7613250806867</v>
      </c>
      <c r="Q95" s="9">
        <v>31.554918147802823</v>
      </c>
      <c r="R95" s="14">
        <v>1733.7613250806867</v>
      </c>
      <c r="S95" s="108">
        <v>31.554918147802823</v>
      </c>
      <c r="T95" s="7">
        <f t="shared" si="1"/>
        <v>2.05416284666281</v>
      </c>
    </row>
    <row r="96" spans="1:20" ht="12.75">
      <c r="A96" s="7" t="s">
        <v>144</v>
      </c>
      <c r="B96" s="8">
        <v>226.77868177781986</v>
      </c>
      <c r="C96" s="7">
        <v>106775</v>
      </c>
      <c r="D96" s="9">
        <v>6.794327424522211</v>
      </c>
      <c r="E96" s="10">
        <v>9.294420761907828</v>
      </c>
      <c r="F96" s="9">
        <v>2.2600265478982995</v>
      </c>
      <c r="G96" s="11">
        <v>4.899696999413112</v>
      </c>
      <c r="H96" s="12">
        <v>2.4713801975392897</v>
      </c>
      <c r="I96" s="11">
        <v>0.33028608586018793</v>
      </c>
      <c r="J96" s="12">
        <v>1.000000041792116</v>
      </c>
      <c r="K96" s="13">
        <v>0.40463221433424074</v>
      </c>
      <c r="L96" s="9">
        <v>1839.768066095272</v>
      </c>
      <c r="M96" s="9">
        <v>16.005319417150417</v>
      </c>
      <c r="N96" s="9">
        <v>1802.2043900708043</v>
      </c>
      <c r="O96" s="9">
        <v>20.84346826840806</v>
      </c>
      <c r="P96" s="9">
        <v>1759.006558406277</v>
      </c>
      <c r="Q96" s="9">
        <v>41.3315526372603</v>
      </c>
      <c r="R96" s="14">
        <v>1759.006558406277</v>
      </c>
      <c r="S96" s="108">
        <v>41.3315526372603</v>
      </c>
      <c r="T96" s="7">
        <f t="shared" si="1"/>
        <v>-2.0417614979149463</v>
      </c>
    </row>
    <row r="97" spans="1:20" ht="12.75">
      <c r="A97" s="7" t="s">
        <v>145</v>
      </c>
      <c r="B97" s="8">
        <v>328.09193480135923</v>
      </c>
      <c r="C97" s="7">
        <v>41470</v>
      </c>
      <c r="D97" s="9">
        <v>2.4788315210827134</v>
      </c>
      <c r="E97" s="10">
        <v>8.915707592494297</v>
      </c>
      <c r="F97" s="9">
        <v>1.9100364099852456</v>
      </c>
      <c r="G97" s="11">
        <v>4.665123224388159</v>
      </c>
      <c r="H97" s="12">
        <v>4.90699899887822</v>
      </c>
      <c r="I97" s="11">
        <v>0.30165995468232515</v>
      </c>
      <c r="J97" s="12">
        <v>4.520000009681696</v>
      </c>
      <c r="K97" s="13">
        <v>0.9211332651005236</v>
      </c>
      <c r="L97" s="9">
        <v>1699.5348148667554</v>
      </c>
      <c r="M97" s="9">
        <v>67.52936161046148</v>
      </c>
      <c r="N97" s="9">
        <v>1761.0079160494242</v>
      </c>
      <c r="O97" s="9">
        <v>41.05217597874696</v>
      </c>
      <c r="P97" s="9">
        <v>1834.7182286848724</v>
      </c>
      <c r="Q97" s="9">
        <v>34.604533780103566</v>
      </c>
      <c r="R97" s="14">
        <v>1834.7182286848724</v>
      </c>
      <c r="S97" s="108">
        <v>34.604533780103566</v>
      </c>
      <c r="T97" s="7">
        <f t="shared" si="1"/>
        <v>3.6170545401559426</v>
      </c>
    </row>
    <row r="98" spans="1:20" ht="12.75">
      <c r="A98" s="7" t="s">
        <v>146</v>
      </c>
      <c r="B98" s="8">
        <v>420.932155911341</v>
      </c>
      <c r="C98" s="7">
        <v>150230</v>
      </c>
      <c r="D98" s="9">
        <v>1.7713564868716405</v>
      </c>
      <c r="E98" s="10">
        <v>8.85644837476927</v>
      </c>
      <c r="F98" s="9">
        <v>1.0000312903176554</v>
      </c>
      <c r="G98" s="11">
        <v>4.831531839681727</v>
      </c>
      <c r="H98" s="12">
        <v>1.4142357034061521</v>
      </c>
      <c r="I98" s="11">
        <v>0.31034386647226003</v>
      </c>
      <c r="J98" s="12">
        <v>1.0000000215871494</v>
      </c>
      <c r="K98" s="13">
        <v>0.7070957261075178</v>
      </c>
      <c r="L98" s="9">
        <v>1742.3986865943364</v>
      </c>
      <c r="M98" s="9">
        <v>15.267815855620825</v>
      </c>
      <c r="N98" s="9">
        <v>1790.4043428757666</v>
      </c>
      <c r="O98" s="9">
        <v>11.897994913820753</v>
      </c>
      <c r="P98" s="9">
        <v>1846.7923748294572</v>
      </c>
      <c r="Q98" s="9">
        <v>18.09004806245548</v>
      </c>
      <c r="R98" s="14">
        <v>1846.7923748294572</v>
      </c>
      <c r="S98" s="108">
        <v>18.09004806245548</v>
      </c>
      <c r="T98" s="7">
        <f t="shared" si="1"/>
        <v>2.7551476393305414</v>
      </c>
    </row>
    <row r="99" spans="1:20" ht="12.75">
      <c r="A99" s="7" t="s">
        <v>147</v>
      </c>
      <c r="B99" s="8">
        <v>51.49989492602378</v>
      </c>
      <c r="C99" s="7">
        <v>46565</v>
      </c>
      <c r="D99" s="9">
        <v>1.2249774940877922</v>
      </c>
      <c r="E99" s="10">
        <v>8.59316288202143</v>
      </c>
      <c r="F99" s="9">
        <v>2.3300758626405296</v>
      </c>
      <c r="G99" s="11">
        <v>5.515369445025461</v>
      </c>
      <c r="H99" s="12">
        <v>2.6028549408335797</v>
      </c>
      <c r="I99" s="11">
        <v>0.34373707568630635</v>
      </c>
      <c r="J99" s="12">
        <v>1.1600001367938586</v>
      </c>
      <c r="K99" s="13">
        <v>0.44566453496727</v>
      </c>
      <c r="L99" s="9">
        <v>1904.622689789977</v>
      </c>
      <c r="M99" s="9">
        <v>19.128882451590243</v>
      </c>
      <c r="N99" s="9">
        <v>1902.9942791321887</v>
      </c>
      <c r="O99" s="9">
        <v>22.376168982746776</v>
      </c>
      <c r="P99" s="9">
        <v>1901.2073920144762</v>
      </c>
      <c r="Q99" s="9">
        <v>41.884027321881945</v>
      </c>
      <c r="R99" s="14">
        <v>1901.2073920144762</v>
      </c>
      <c r="S99" s="108">
        <v>41.884027321881945</v>
      </c>
      <c r="T99" s="7">
        <f t="shared" si="1"/>
        <v>-0.08549780838575297</v>
      </c>
    </row>
    <row r="100" spans="1:20" ht="12.75">
      <c r="A100" s="7" t="s">
        <v>148</v>
      </c>
      <c r="B100" s="8">
        <v>421.2952858504934</v>
      </c>
      <c r="C100" s="7">
        <v>182540</v>
      </c>
      <c r="D100" s="9">
        <v>0.862352965439242</v>
      </c>
      <c r="E100" s="10">
        <v>7.802702835519776</v>
      </c>
      <c r="F100" s="9">
        <v>1.3200162745526587</v>
      </c>
      <c r="G100" s="11">
        <v>6.276918128654138</v>
      </c>
      <c r="H100" s="12">
        <v>1.777229027667403</v>
      </c>
      <c r="I100" s="11">
        <v>0.3552141491207944</v>
      </c>
      <c r="J100" s="12">
        <v>1.1900000217225808</v>
      </c>
      <c r="K100" s="13">
        <v>0.669581693297259</v>
      </c>
      <c r="L100" s="9">
        <v>1959.448737957569</v>
      </c>
      <c r="M100" s="9">
        <v>20.1070756774792</v>
      </c>
      <c r="N100" s="9">
        <v>2015.2382988286442</v>
      </c>
      <c r="O100" s="9">
        <v>15.567049578879164</v>
      </c>
      <c r="P100" s="9">
        <v>2072.8842752006153</v>
      </c>
      <c r="Q100" s="9">
        <v>23.254290653130965</v>
      </c>
      <c r="R100" s="14">
        <v>2072.8842752006153</v>
      </c>
      <c r="S100" s="108">
        <v>23.254290653130965</v>
      </c>
      <c r="T100" s="7">
        <f t="shared" si="1"/>
        <v>2.8472069613429922</v>
      </c>
    </row>
    <row r="101" spans="1:20" ht="12.75">
      <c r="A101" s="7" t="s">
        <v>149</v>
      </c>
      <c r="B101" s="8">
        <v>320.8051273556997</v>
      </c>
      <c r="C101" s="7">
        <v>177290</v>
      </c>
      <c r="D101" s="9">
        <v>6.288199878963743</v>
      </c>
      <c r="E101" s="10">
        <v>7.096699684001639</v>
      </c>
      <c r="F101" s="9">
        <v>1.0000419142806416</v>
      </c>
      <c r="G101" s="11">
        <v>7.046889930216908</v>
      </c>
      <c r="H101" s="12">
        <v>1.7861925879641496</v>
      </c>
      <c r="I101" s="11">
        <v>0.3627042467432889</v>
      </c>
      <c r="J101" s="12">
        <v>1.4800000442499912</v>
      </c>
      <c r="K101" s="13">
        <v>0.8285780907515985</v>
      </c>
      <c r="L101" s="9">
        <v>1994.979159949295</v>
      </c>
      <c r="M101" s="9">
        <v>25.3941225721328</v>
      </c>
      <c r="N101" s="9">
        <v>2117.3637332669337</v>
      </c>
      <c r="O101" s="9">
        <v>15.884115830554492</v>
      </c>
      <c r="P101" s="9">
        <v>2238.4185673435627</v>
      </c>
      <c r="Q101" s="9">
        <v>17.295886718254224</v>
      </c>
      <c r="R101" s="14">
        <v>2238.4185673435627</v>
      </c>
      <c r="S101" s="108">
        <v>17.295886718254224</v>
      </c>
      <c r="T101" s="7">
        <f t="shared" si="1"/>
        <v>6.134629161777767</v>
      </c>
    </row>
    <row r="102" spans="1:20" ht="12.75">
      <c r="A102" s="7" t="s">
        <v>150</v>
      </c>
      <c r="B102" s="8">
        <v>42.48620288083911</v>
      </c>
      <c r="C102" s="7">
        <v>22550</v>
      </c>
      <c r="D102" s="9">
        <v>1.8274386568742966</v>
      </c>
      <c r="E102" s="10">
        <v>5.373587687154602</v>
      </c>
      <c r="F102" s="9">
        <v>1.1902680252596052</v>
      </c>
      <c r="G102" s="11">
        <v>11.385180856669763</v>
      </c>
      <c r="H102" s="12">
        <v>3.0793409748883853</v>
      </c>
      <c r="I102" s="11">
        <v>0.4437138647188057</v>
      </c>
      <c r="J102" s="12">
        <v>2.840000504871637</v>
      </c>
      <c r="K102" s="13">
        <v>0.9222754245247481</v>
      </c>
      <c r="L102" s="9">
        <v>2367.2449070655707</v>
      </c>
      <c r="M102" s="9">
        <v>56.26904241106013</v>
      </c>
      <c r="N102" s="9">
        <v>2555.212129476346</v>
      </c>
      <c r="O102" s="9">
        <v>28.750229241567695</v>
      </c>
      <c r="P102" s="9">
        <v>2707.9517247979106</v>
      </c>
      <c r="Q102" s="9">
        <v>19.63645616106487</v>
      </c>
      <c r="R102" s="14">
        <v>2707.9517247979106</v>
      </c>
      <c r="S102" s="108">
        <v>19.63645616106487</v>
      </c>
      <c r="T102" s="7">
        <f t="shared" si="1"/>
        <v>7.940336965125375</v>
      </c>
    </row>
    <row r="103" ht="12.75">
      <c r="T103" s="7"/>
    </row>
    <row r="104" ht="12.75">
      <c r="T104" s="7"/>
    </row>
    <row r="105" spans="1:20" ht="12.75">
      <c r="A105" s="7" t="s">
        <v>151</v>
      </c>
      <c r="B105" s="8">
        <v>129.58468399322982</v>
      </c>
      <c r="C105" s="7">
        <v>32730</v>
      </c>
      <c r="D105" s="9">
        <v>0.8567645463633602</v>
      </c>
      <c r="E105" s="10">
        <v>13.378108787361686</v>
      </c>
      <c r="F105" s="9">
        <v>1.8527001828188423</v>
      </c>
      <c r="G105" s="11">
        <v>1.6895005202198368</v>
      </c>
      <c r="H105" s="12">
        <v>2.3712652216035943</v>
      </c>
      <c r="I105" s="11">
        <v>0.16392748589937</v>
      </c>
      <c r="J105" s="12">
        <v>1.4800002647870611</v>
      </c>
      <c r="K105" s="13">
        <v>0.6241394894604808</v>
      </c>
      <c r="L105" s="9">
        <v>978.5659953674481</v>
      </c>
      <c r="M105" s="9">
        <v>13.437128853538468</v>
      </c>
      <c r="N105" s="9">
        <v>1004.5748044447055</v>
      </c>
      <c r="O105" s="9">
        <v>15.126166075159688</v>
      </c>
      <c r="P105" s="9">
        <v>1061.7407078751364</v>
      </c>
      <c r="Q105" s="9">
        <v>37.279398536610984</v>
      </c>
      <c r="R105" s="14">
        <v>1061.7407078751364</v>
      </c>
      <c r="S105" s="108">
        <v>37.279398536610984</v>
      </c>
      <c r="T105" s="7">
        <f t="shared" si="1"/>
        <v>2.6578492611008</v>
      </c>
    </row>
    <row r="106" spans="1:20" ht="12.75">
      <c r="A106" s="7" t="s">
        <v>152</v>
      </c>
      <c r="B106" s="8">
        <v>67.74266867514788</v>
      </c>
      <c r="C106" s="7">
        <v>15955</v>
      </c>
      <c r="D106" s="9">
        <v>0.7893905509414149</v>
      </c>
      <c r="E106" s="10">
        <v>13.211530507494263</v>
      </c>
      <c r="F106" s="9">
        <v>4.040568089379465</v>
      </c>
      <c r="G106" s="11">
        <v>1.7791640400659305</v>
      </c>
      <c r="H106" s="12">
        <v>4.3385009952939155</v>
      </c>
      <c r="I106" s="11">
        <v>0.17047780673895988</v>
      </c>
      <c r="J106" s="12">
        <v>1.5800001269793231</v>
      </c>
      <c r="K106" s="13">
        <v>0.36418111432801076</v>
      </c>
      <c r="L106" s="9">
        <v>1014.7432539737151</v>
      </c>
      <c r="M106" s="9">
        <v>14.834768035744673</v>
      </c>
      <c r="N106" s="9">
        <v>1037.8739680859753</v>
      </c>
      <c r="O106" s="9">
        <v>28.208703914354828</v>
      </c>
      <c r="P106" s="9">
        <v>1086.901632723451</v>
      </c>
      <c r="Q106" s="9">
        <v>81.02104582216668</v>
      </c>
      <c r="R106" s="14">
        <v>1086.901632723451</v>
      </c>
      <c r="S106" s="108">
        <v>81.02104582216668</v>
      </c>
      <c r="T106" s="7">
        <f t="shared" si="1"/>
        <v>2.279464684458927</v>
      </c>
    </row>
    <row r="107" spans="1:20" ht="12.75">
      <c r="A107" s="7" t="s">
        <v>153</v>
      </c>
      <c r="B107" s="8">
        <v>299.72150917864445</v>
      </c>
      <c r="C107" s="7">
        <v>62005</v>
      </c>
      <c r="D107" s="9">
        <v>2.3018648941907824</v>
      </c>
      <c r="E107" s="10">
        <v>13.152394499205403</v>
      </c>
      <c r="F107" s="9">
        <v>1.030153419427007</v>
      </c>
      <c r="G107" s="11">
        <v>1.6622909346644164</v>
      </c>
      <c r="H107" s="12">
        <v>1.6197889034798267</v>
      </c>
      <c r="I107" s="11">
        <v>0.15856618904235045</v>
      </c>
      <c r="J107" s="12">
        <v>1.2500000097116897</v>
      </c>
      <c r="K107" s="13">
        <v>0.7717055025048561</v>
      </c>
      <c r="L107" s="9">
        <v>948.8038462975396</v>
      </c>
      <c r="M107" s="9">
        <v>11.028549174769125</v>
      </c>
      <c r="N107" s="9">
        <v>994.2498916187707</v>
      </c>
      <c r="O107" s="9">
        <v>10.269626799215018</v>
      </c>
      <c r="P107" s="9">
        <v>1095.8888745928691</v>
      </c>
      <c r="Q107" s="9">
        <v>20.621892684325303</v>
      </c>
      <c r="R107" s="14">
        <v>1095.8888745928691</v>
      </c>
      <c r="S107" s="108">
        <v>20.621892684325303</v>
      </c>
      <c r="T107" s="7">
        <f t="shared" si="1"/>
        <v>4.7898251570725</v>
      </c>
    </row>
    <row r="108" spans="1:20" ht="12.75">
      <c r="A108" s="7" t="s">
        <v>154</v>
      </c>
      <c r="B108" s="8">
        <v>54.34937360561965</v>
      </c>
      <c r="C108" s="7">
        <v>9440</v>
      </c>
      <c r="D108" s="9">
        <v>1.0770443430330072</v>
      </c>
      <c r="E108" s="10">
        <v>13.116961636591626</v>
      </c>
      <c r="F108" s="9">
        <v>2.8327203657798563</v>
      </c>
      <c r="G108" s="11">
        <v>1.7822814478259439</v>
      </c>
      <c r="H108" s="12">
        <v>3.182264293319392</v>
      </c>
      <c r="I108" s="11">
        <v>0.16955408599319616</v>
      </c>
      <c r="J108" s="12">
        <v>1.4500004695970294</v>
      </c>
      <c r="K108" s="13">
        <v>0.4556505481461904</v>
      </c>
      <c r="L108" s="9">
        <v>1009.6538474202462</v>
      </c>
      <c r="M108" s="9">
        <v>13.551112089318849</v>
      </c>
      <c r="N108" s="9">
        <v>1039.0122920515787</v>
      </c>
      <c r="O108" s="9">
        <v>20.7014874163674</v>
      </c>
      <c r="P108" s="9">
        <v>1101.287377884098</v>
      </c>
      <c r="Q108" s="9">
        <v>56.667614538320095</v>
      </c>
      <c r="R108" s="14">
        <v>1101.287377884098</v>
      </c>
      <c r="S108" s="108">
        <v>56.667614538320095</v>
      </c>
      <c r="T108" s="7">
        <f t="shared" si="1"/>
        <v>2.9077732637126994</v>
      </c>
    </row>
    <row r="109" spans="1:20" ht="12.75">
      <c r="A109" s="7" t="s">
        <v>155</v>
      </c>
      <c r="B109" s="8">
        <v>70.36430124050203</v>
      </c>
      <c r="C109" s="7">
        <v>14120</v>
      </c>
      <c r="D109" s="9">
        <v>1.0806094412900114</v>
      </c>
      <c r="E109" s="10">
        <v>13.065981496674185</v>
      </c>
      <c r="F109" s="9">
        <v>1.7615595389374221</v>
      </c>
      <c r="G109" s="11">
        <v>1.9298771928611826</v>
      </c>
      <c r="H109" s="12">
        <v>3.4102041834133803</v>
      </c>
      <c r="I109" s="11">
        <v>0.18288177903088</v>
      </c>
      <c r="J109" s="12">
        <v>2.9200000964638164</v>
      </c>
      <c r="K109" s="13">
        <v>0.8562537430064073</v>
      </c>
      <c r="L109" s="9">
        <v>1082.6987707208564</v>
      </c>
      <c r="M109" s="9">
        <v>29.10268894560238</v>
      </c>
      <c r="N109" s="9">
        <v>1091.496683201825</v>
      </c>
      <c r="O109" s="9">
        <v>22.812012985388492</v>
      </c>
      <c r="P109" s="9">
        <v>1109.0726149865498</v>
      </c>
      <c r="Q109" s="9">
        <v>35.19555547853258</v>
      </c>
      <c r="R109" s="14">
        <v>1109.0726149865498</v>
      </c>
      <c r="S109" s="108">
        <v>35.19555547853258</v>
      </c>
      <c r="T109" s="7">
        <f t="shared" si="1"/>
        <v>0.8125909734903385</v>
      </c>
    </row>
    <row r="110" spans="1:20" ht="12.75">
      <c r="A110" s="7" t="s">
        <v>156</v>
      </c>
      <c r="B110" s="8">
        <v>103.92278214505032</v>
      </c>
      <c r="C110" s="7">
        <v>20875</v>
      </c>
      <c r="D110" s="9">
        <v>1.5163381742742152</v>
      </c>
      <c r="E110" s="10">
        <v>13.056542746701517</v>
      </c>
      <c r="F110" s="9">
        <v>2.380411861524363</v>
      </c>
      <c r="G110" s="11">
        <v>1.9742979422453784</v>
      </c>
      <c r="H110" s="12">
        <v>2.829710380672349</v>
      </c>
      <c r="I110" s="11">
        <v>0.1869560884657066</v>
      </c>
      <c r="J110" s="12">
        <v>1.530000067973517</v>
      </c>
      <c r="K110" s="13">
        <v>0.5406914002308548</v>
      </c>
      <c r="L110" s="9">
        <v>1104.8646010172824</v>
      </c>
      <c r="M110" s="9">
        <v>15.535150213581574</v>
      </c>
      <c r="N110" s="9">
        <v>1106.7756768530132</v>
      </c>
      <c r="O110" s="9">
        <v>19.07441394195382</v>
      </c>
      <c r="P110" s="9">
        <v>1110.5163557810768</v>
      </c>
      <c r="Q110" s="9">
        <v>47.552182715992444</v>
      </c>
      <c r="R110" s="14">
        <v>1110.5163557810768</v>
      </c>
      <c r="S110" s="108">
        <v>47.552182715992444</v>
      </c>
      <c r="T110" s="7">
        <f t="shared" si="1"/>
        <v>0.1729692338745592</v>
      </c>
    </row>
    <row r="111" spans="1:20" ht="12.75">
      <c r="A111" s="7" t="s">
        <v>157</v>
      </c>
      <c r="B111" s="8">
        <v>130.2341518795109</v>
      </c>
      <c r="C111" s="7">
        <v>25195</v>
      </c>
      <c r="D111" s="9">
        <v>2.791334563445767</v>
      </c>
      <c r="E111" s="10">
        <v>13.018354237282516</v>
      </c>
      <c r="F111" s="9">
        <v>1.800624238192587</v>
      </c>
      <c r="G111" s="11">
        <v>1.8208180247580634</v>
      </c>
      <c r="H111" s="12">
        <v>2.0596717830717197</v>
      </c>
      <c r="I111" s="11">
        <v>0.17191800150804695</v>
      </c>
      <c r="J111" s="12">
        <v>1.0000001034075963</v>
      </c>
      <c r="K111" s="13">
        <v>0.485514299718294</v>
      </c>
      <c r="L111" s="9">
        <v>1022.6702602649967</v>
      </c>
      <c r="M111" s="9">
        <v>9.45676703709438</v>
      </c>
      <c r="N111" s="9">
        <v>1052.979562965407</v>
      </c>
      <c r="O111" s="9">
        <v>13.500348955640902</v>
      </c>
      <c r="P111" s="9">
        <v>1116.365124205951</v>
      </c>
      <c r="Q111" s="9">
        <v>35.935320645234924</v>
      </c>
      <c r="R111" s="14">
        <v>1116.365124205951</v>
      </c>
      <c r="S111" s="108">
        <v>35.935320645234924</v>
      </c>
      <c r="T111" s="7">
        <f t="shared" si="1"/>
        <v>2.963741479346086</v>
      </c>
    </row>
    <row r="112" spans="1:20" ht="12.75">
      <c r="A112" s="7" t="s">
        <v>158</v>
      </c>
      <c r="B112" s="8">
        <v>61.84993565815852</v>
      </c>
      <c r="C112" s="7">
        <v>8805</v>
      </c>
      <c r="D112" s="9">
        <v>1.4061908058958492</v>
      </c>
      <c r="E112" s="10">
        <v>13.003396247577015</v>
      </c>
      <c r="F112" s="9">
        <v>3.830655320245856</v>
      </c>
      <c r="G112" s="11">
        <v>1.7740431697059664</v>
      </c>
      <c r="H112" s="12">
        <v>4.005349000719753</v>
      </c>
      <c r="I112" s="11">
        <v>0.16730915503332028</v>
      </c>
      <c r="J112" s="12">
        <v>1.1700001859140203</v>
      </c>
      <c r="K112" s="13">
        <v>0.29210942309990273</v>
      </c>
      <c r="L112" s="9">
        <v>997.268219562035</v>
      </c>
      <c r="M112" s="9">
        <v>10.810315214538889</v>
      </c>
      <c r="N112" s="9">
        <v>1036.0013037826766</v>
      </c>
      <c r="O112" s="9">
        <v>26.014546112368464</v>
      </c>
      <c r="P112" s="9">
        <v>1118.6551646968987</v>
      </c>
      <c r="Q112" s="9">
        <v>76.44690084296133</v>
      </c>
      <c r="R112" s="14">
        <v>1118.6551646968987</v>
      </c>
      <c r="S112" s="108">
        <v>76.44690084296133</v>
      </c>
      <c r="T112" s="7">
        <f t="shared" si="1"/>
        <v>3.8839184344660818</v>
      </c>
    </row>
    <row r="113" spans="1:20" ht="12.75">
      <c r="A113" s="7" t="s">
        <v>159</v>
      </c>
      <c r="B113" s="8">
        <v>137.77431563243277</v>
      </c>
      <c r="C113" s="7">
        <v>31335</v>
      </c>
      <c r="D113" s="9">
        <v>1.0854863417615424</v>
      </c>
      <c r="E113" s="10">
        <v>12.936392124982696</v>
      </c>
      <c r="F113" s="9">
        <v>2.1303239997212042</v>
      </c>
      <c r="G113" s="11">
        <v>1.8010590634635155</v>
      </c>
      <c r="H113" s="12">
        <v>2.6763184543190963</v>
      </c>
      <c r="I113" s="11">
        <v>0.1689817688222957</v>
      </c>
      <c r="J113" s="12">
        <v>1.6200000386237057</v>
      </c>
      <c r="K113" s="13">
        <v>0.6053091462300824</v>
      </c>
      <c r="L113" s="9">
        <v>1006.4985452740601</v>
      </c>
      <c r="M113" s="9">
        <v>15.096147759726193</v>
      </c>
      <c r="N113" s="9">
        <v>1045.8420902866937</v>
      </c>
      <c r="O113" s="9">
        <v>17.474962938056592</v>
      </c>
      <c r="P113" s="9">
        <v>1128.9550501541596</v>
      </c>
      <c r="Q113" s="9">
        <v>42.440728783506984</v>
      </c>
      <c r="R113" s="14">
        <v>1128.9550501541596</v>
      </c>
      <c r="S113" s="108">
        <v>42.440728783506984</v>
      </c>
      <c r="T113" s="7">
        <f t="shared" si="1"/>
        <v>3.9089519997190605</v>
      </c>
    </row>
    <row r="114" spans="1:20" ht="12.75">
      <c r="A114" s="7" t="s">
        <v>160</v>
      </c>
      <c r="B114" s="8">
        <v>254.97158774586234</v>
      </c>
      <c r="C114" s="7">
        <v>44800</v>
      </c>
      <c r="D114" s="9">
        <v>1.5837936475156615</v>
      </c>
      <c r="E114" s="10">
        <v>12.831008112380797</v>
      </c>
      <c r="F114" s="9">
        <v>1.470059203165172</v>
      </c>
      <c r="G114" s="11">
        <v>1.8492166422888952</v>
      </c>
      <c r="H114" s="12">
        <v>1.916761351153295</v>
      </c>
      <c r="I114" s="11">
        <v>0.17208669668377136</v>
      </c>
      <c r="J114" s="12">
        <v>1.2300000066928394</v>
      </c>
      <c r="K114" s="13">
        <v>0.6417074331933712</v>
      </c>
      <c r="L114" s="9">
        <v>1023.5981414897734</v>
      </c>
      <c r="M114" s="9">
        <v>11.641564610666649</v>
      </c>
      <c r="N114" s="9">
        <v>1063.1508292066865</v>
      </c>
      <c r="O114" s="9">
        <v>12.632307267913234</v>
      </c>
      <c r="P114" s="9">
        <v>1145.2310268490319</v>
      </c>
      <c r="Q114" s="9">
        <v>29.213763392289138</v>
      </c>
      <c r="R114" s="14">
        <v>1145.2310268490319</v>
      </c>
      <c r="S114" s="108">
        <v>29.213763392289138</v>
      </c>
      <c r="T114" s="7">
        <f t="shared" si="1"/>
        <v>3.864083580627351</v>
      </c>
    </row>
    <row r="115" spans="1:20" ht="12.75">
      <c r="A115" s="7" t="s">
        <v>161</v>
      </c>
      <c r="B115" s="8">
        <v>17.115854905529588</v>
      </c>
      <c r="C115" s="7">
        <v>3155</v>
      </c>
      <c r="D115" s="9">
        <v>2.184121152580166</v>
      </c>
      <c r="E115" s="10">
        <v>12.811925417876468</v>
      </c>
      <c r="F115" s="9">
        <v>3.5545906019115248</v>
      </c>
      <c r="G115" s="11">
        <v>1.9453974481573486</v>
      </c>
      <c r="H115" s="12">
        <v>3.8203557105124357</v>
      </c>
      <c r="I115" s="11">
        <v>0.18076796499796313</v>
      </c>
      <c r="J115" s="12">
        <v>1.4000012170163425</v>
      </c>
      <c r="K115" s="13">
        <v>0.36645834134344435</v>
      </c>
      <c r="L115" s="9">
        <v>1071.168699967118</v>
      </c>
      <c r="M115" s="9">
        <v>13.816695635684141</v>
      </c>
      <c r="N115" s="9">
        <v>1096.8612122934182</v>
      </c>
      <c r="O115" s="9">
        <v>25.626561966291206</v>
      </c>
      <c r="P115" s="9">
        <v>1148.1883247317248</v>
      </c>
      <c r="Q115" s="9">
        <v>70.6252421622927</v>
      </c>
      <c r="R115" s="14">
        <v>1148.1883247317248</v>
      </c>
      <c r="S115" s="108">
        <v>70.6252421622927</v>
      </c>
      <c r="T115" s="7">
        <f t="shared" si="1"/>
        <v>2.398549577399794</v>
      </c>
    </row>
    <row r="116" spans="1:20" ht="12.75">
      <c r="A116" s="7" t="s">
        <v>162</v>
      </c>
      <c r="B116" s="8">
        <v>73.77004747343943</v>
      </c>
      <c r="C116" s="7">
        <v>11095</v>
      </c>
      <c r="D116" s="9">
        <v>2.2905231949173</v>
      </c>
      <c r="E116" s="10">
        <v>12.702858241247766</v>
      </c>
      <c r="F116" s="9">
        <v>3.000814627118972</v>
      </c>
      <c r="G116" s="11">
        <v>2.091104718513431</v>
      </c>
      <c r="H116" s="12">
        <v>3.4587987811586407</v>
      </c>
      <c r="I116" s="11">
        <v>0.19265308098984932</v>
      </c>
      <c r="J116" s="12">
        <v>1.7200001692480515</v>
      </c>
      <c r="K116" s="13">
        <v>0.49728251860661266</v>
      </c>
      <c r="L116" s="9">
        <v>1135.7312189812715</v>
      </c>
      <c r="M116" s="9">
        <v>17.91057946999308</v>
      </c>
      <c r="N116" s="9">
        <v>1145.8887557483263</v>
      </c>
      <c r="O116" s="9">
        <v>23.76274172786077</v>
      </c>
      <c r="P116" s="9">
        <v>1165.147012492344</v>
      </c>
      <c r="Q116" s="9">
        <v>59.46969999653061</v>
      </c>
      <c r="R116" s="14">
        <v>1165.147012492344</v>
      </c>
      <c r="S116" s="108">
        <v>59.46969999653061</v>
      </c>
      <c r="T116" s="7">
        <f t="shared" si="1"/>
        <v>0.8943609717945341</v>
      </c>
    </row>
    <row r="117" spans="1:20" ht="12.75">
      <c r="A117" s="7" t="s">
        <v>163</v>
      </c>
      <c r="B117" s="8">
        <v>65.9130701174536</v>
      </c>
      <c r="C117" s="7">
        <v>11945</v>
      </c>
      <c r="D117" s="9">
        <v>1.7078753794303738</v>
      </c>
      <c r="E117" s="10">
        <v>12.615885009240912</v>
      </c>
      <c r="F117" s="9">
        <v>4.007306892128053</v>
      </c>
      <c r="G117" s="11">
        <v>1.8301138655433995</v>
      </c>
      <c r="H117" s="12">
        <v>4.1301953941834615</v>
      </c>
      <c r="I117" s="11">
        <v>0.1674536269329338</v>
      </c>
      <c r="J117" s="12">
        <v>1.000002733214908</v>
      </c>
      <c r="K117" s="13">
        <v>0.24211995747784923</v>
      </c>
      <c r="L117" s="9">
        <v>998.0660099936518</v>
      </c>
      <c r="M117" s="9">
        <v>9.246441154813397</v>
      </c>
      <c r="N117" s="9">
        <v>1056.3201970047005</v>
      </c>
      <c r="O117" s="9">
        <v>27.125515971641562</v>
      </c>
      <c r="P117" s="9">
        <v>1178.7478813870873</v>
      </c>
      <c r="Q117" s="9">
        <v>79.27297501505211</v>
      </c>
      <c r="R117" s="14">
        <v>1178.7478813870873</v>
      </c>
      <c r="S117" s="108">
        <v>79.27297501505211</v>
      </c>
      <c r="T117" s="7">
        <f t="shared" si="1"/>
        <v>5.836706833791402</v>
      </c>
    </row>
    <row r="118" spans="1:20" ht="12.75">
      <c r="A118" s="7" t="s">
        <v>164</v>
      </c>
      <c r="B118" s="8">
        <v>96.31925567151566</v>
      </c>
      <c r="C118" s="7">
        <v>22050</v>
      </c>
      <c r="D118" s="9">
        <v>1.7372244449356389</v>
      </c>
      <c r="E118" s="10">
        <v>12.605078790774042</v>
      </c>
      <c r="F118" s="9">
        <v>1.6806358569746143</v>
      </c>
      <c r="G118" s="11">
        <v>1.9569493900808093</v>
      </c>
      <c r="H118" s="12">
        <v>2.174611945251239</v>
      </c>
      <c r="I118" s="11">
        <v>0.1789055791378431</v>
      </c>
      <c r="J118" s="12">
        <v>1.380000082855281</v>
      </c>
      <c r="K118" s="13">
        <v>0.634596018783409</v>
      </c>
      <c r="L118" s="9">
        <v>1060.9929592219944</v>
      </c>
      <c r="M118" s="9">
        <v>13.500281183445054</v>
      </c>
      <c r="N118" s="9">
        <v>1100.835787613971</v>
      </c>
      <c r="O118" s="9">
        <v>14.61427819283108</v>
      </c>
      <c r="P118" s="9">
        <v>1180.4424013651185</v>
      </c>
      <c r="Q118" s="9">
        <v>33.22793325294015</v>
      </c>
      <c r="R118" s="14">
        <v>1180.4424013651185</v>
      </c>
      <c r="S118" s="108">
        <v>33.22793325294015</v>
      </c>
      <c r="T118" s="7">
        <f t="shared" si="1"/>
        <v>3.755239659761037</v>
      </c>
    </row>
    <row r="119" spans="1:20" ht="12.75">
      <c r="A119" s="7" t="s">
        <v>165</v>
      </c>
      <c r="B119" s="8">
        <v>80.83499082176539</v>
      </c>
      <c r="C119" s="7">
        <v>14875</v>
      </c>
      <c r="D119" s="9">
        <v>1.3377279327478806</v>
      </c>
      <c r="E119" s="10">
        <v>12.581056381184625</v>
      </c>
      <c r="F119" s="9">
        <v>3.4511561855371906</v>
      </c>
      <c r="G119" s="11">
        <v>1.9792513131961242</v>
      </c>
      <c r="H119" s="12">
        <v>3.6102742130384557</v>
      </c>
      <c r="I119" s="11">
        <v>0.18059959648864338</v>
      </c>
      <c r="J119" s="12">
        <v>1.0600004133767251</v>
      </c>
      <c r="K119" s="13">
        <v>0.2936066212224403</v>
      </c>
      <c r="L119" s="9">
        <v>1070.2494249115596</v>
      </c>
      <c r="M119" s="9">
        <v>10.452947422736656</v>
      </c>
      <c r="N119" s="9">
        <v>1108.46528077317</v>
      </c>
      <c r="O119" s="9">
        <v>24.358312694501024</v>
      </c>
      <c r="P119" s="9">
        <v>1184.2087703630013</v>
      </c>
      <c r="Q119" s="9">
        <v>68.20855623769728</v>
      </c>
      <c r="R119" s="14">
        <v>1184.2087703630013</v>
      </c>
      <c r="S119" s="108">
        <v>68.20855623769728</v>
      </c>
      <c r="T119" s="7">
        <f t="shared" si="1"/>
        <v>3.5707429475861097</v>
      </c>
    </row>
    <row r="120" spans="1:20" ht="12.75">
      <c r="A120" s="7" t="s">
        <v>166</v>
      </c>
      <c r="B120" s="8">
        <v>41.946121045666224</v>
      </c>
      <c r="C120" s="7">
        <v>11235</v>
      </c>
      <c r="D120" s="9">
        <v>1.3479050502679621</v>
      </c>
      <c r="E120" s="10">
        <v>12.438214454953254</v>
      </c>
      <c r="F120" s="9">
        <v>3.560773246140511</v>
      </c>
      <c r="G120" s="11">
        <v>1.9644449690413366</v>
      </c>
      <c r="H120" s="12">
        <v>3.9764314033630175</v>
      </c>
      <c r="I120" s="11">
        <v>0.17721343059102226</v>
      </c>
      <c r="J120" s="12">
        <v>1.7700001681416722</v>
      </c>
      <c r="K120" s="13">
        <v>0.4451227718010467</v>
      </c>
      <c r="L120" s="9">
        <v>1051.7334165410628</v>
      </c>
      <c r="M120" s="9">
        <v>17.17647199354019</v>
      </c>
      <c r="N120" s="9">
        <v>1103.4064280592552</v>
      </c>
      <c r="O120" s="9">
        <v>26.762114735787918</v>
      </c>
      <c r="P120" s="9">
        <v>1206.7368948711014</v>
      </c>
      <c r="Q120" s="9">
        <v>70.14926360212701</v>
      </c>
      <c r="R120" s="14">
        <v>1206.7368948711014</v>
      </c>
      <c r="S120" s="108">
        <v>70.14926360212701</v>
      </c>
      <c r="T120" s="7">
        <f t="shared" si="1"/>
        <v>4.9131282419583515</v>
      </c>
    </row>
    <row r="121" spans="1:20" ht="12.75">
      <c r="A121" s="7" t="s">
        <v>167</v>
      </c>
      <c r="B121" s="8">
        <v>300.5293838664575</v>
      </c>
      <c r="C121" s="7">
        <v>70075</v>
      </c>
      <c r="D121" s="9">
        <v>0.49940123732899466</v>
      </c>
      <c r="E121" s="10">
        <v>12.106419327589295</v>
      </c>
      <c r="F121" s="9">
        <v>1.220179315814025</v>
      </c>
      <c r="G121" s="11">
        <v>2.429835412949967</v>
      </c>
      <c r="H121" s="12">
        <v>1.5776050311955965</v>
      </c>
      <c r="I121" s="11">
        <v>0.21334933569914705</v>
      </c>
      <c r="J121" s="12">
        <v>1.0000000358566377</v>
      </c>
      <c r="K121" s="13">
        <v>0.6338722405688465</v>
      </c>
      <c r="L121" s="9">
        <v>1246.6371097927608</v>
      </c>
      <c r="M121" s="9">
        <v>11.335067401196397</v>
      </c>
      <c r="N121" s="9">
        <v>1251.4720774370317</v>
      </c>
      <c r="O121" s="9">
        <v>11.348797696744214</v>
      </c>
      <c r="P121" s="9">
        <v>1259.7811107672785</v>
      </c>
      <c r="Q121" s="9">
        <v>23.85004318216056</v>
      </c>
      <c r="R121" s="14">
        <v>1259.7811107672785</v>
      </c>
      <c r="S121" s="108">
        <v>23.85004318216056</v>
      </c>
      <c r="T121" s="7">
        <f t="shared" si="1"/>
        <v>0.3878408244300201</v>
      </c>
    </row>
    <row r="122" spans="1:20" ht="12.75">
      <c r="A122" s="7" t="s">
        <v>168</v>
      </c>
      <c r="B122" s="8">
        <v>162.0976800076671</v>
      </c>
      <c r="C122" s="7">
        <v>28525</v>
      </c>
      <c r="D122" s="9">
        <v>1.2768956564788052</v>
      </c>
      <c r="E122" s="10">
        <v>12.072861916176285</v>
      </c>
      <c r="F122" s="9">
        <v>1.000247297350126</v>
      </c>
      <c r="G122" s="11">
        <v>2.1654745266693607</v>
      </c>
      <c r="H122" s="12">
        <v>2.1737973044363597</v>
      </c>
      <c r="I122" s="11">
        <v>0.1896103491693965</v>
      </c>
      <c r="J122" s="12">
        <v>1.9300000168182778</v>
      </c>
      <c r="K122" s="13">
        <v>0.8878472766892607</v>
      </c>
      <c r="L122" s="9">
        <v>1119.2639215551476</v>
      </c>
      <c r="M122" s="9">
        <v>19.830524106774874</v>
      </c>
      <c r="N122" s="9">
        <v>1170.02891180915</v>
      </c>
      <c r="O122" s="9">
        <v>15.10063565991868</v>
      </c>
      <c r="P122" s="9">
        <v>1265.2048752130602</v>
      </c>
      <c r="Q122" s="9">
        <v>19.533192286201484</v>
      </c>
      <c r="R122" s="14">
        <v>1265.2048752130602</v>
      </c>
      <c r="S122" s="108">
        <v>19.533192286201484</v>
      </c>
      <c r="T122" s="7">
        <f t="shared" si="1"/>
        <v>4.535569250143223</v>
      </c>
    </row>
    <row r="123" spans="1:20" ht="12.75">
      <c r="A123" s="7" t="s">
        <v>169</v>
      </c>
      <c r="B123" s="8">
        <v>284.7045443934135</v>
      </c>
      <c r="C123" s="7">
        <v>10535</v>
      </c>
      <c r="D123" s="9">
        <v>1.5835709719392703</v>
      </c>
      <c r="E123" s="10">
        <v>11.913104047379493</v>
      </c>
      <c r="F123" s="9">
        <v>2.8910669616117946</v>
      </c>
      <c r="G123" s="11">
        <v>1.9852748776546498</v>
      </c>
      <c r="H123" s="12">
        <v>3.0897209013095788</v>
      </c>
      <c r="I123" s="11">
        <v>0.17153166652268956</v>
      </c>
      <c r="J123" s="12">
        <v>1.0900032437869263</v>
      </c>
      <c r="K123" s="13">
        <v>0.35278372338580116</v>
      </c>
      <c r="L123" s="9">
        <v>1020.5447822697225</v>
      </c>
      <c r="M123" s="9">
        <v>10.288134648535447</v>
      </c>
      <c r="N123" s="9">
        <v>1110.5161485722156</v>
      </c>
      <c r="O123" s="9">
        <v>20.866355978610727</v>
      </c>
      <c r="P123" s="9">
        <v>1291.1717310134982</v>
      </c>
      <c r="Q123" s="9">
        <v>56.266479994216525</v>
      </c>
      <c r="R123" s="14">
        <v>1291.1717310134982</v>
      </c>
      <c r="S123" s="108">
        <v>56.266479994216525</v>
      </c>
      <c r="T123" s="7">
        <f t="shared" si="1"/>
        <v>8.816013551349897</v>
      </c>
    </row>
    <row r="124" spans="1:20" ht="12.75">
      <c r="A124" s="7" t="s">
        <v>170</v>
      </c>
      <c r="B124" s="8">
        <v>53.80287014033434</v>
      </c>
      <c r="C124" s="7">
        <v>9235</v>
      </c>
      <c r="D124" s="9">
        <v>0.9767785203835991</v>
      </c>
      <c r="E124" s="10">
        <v>11.86312400117398</v>
      </c>
      <c r="F124" s="9">
        <v>1.54403443232246</v>
      </c>
      <c r="G124" s="11">
        <v>1.8239747931910033</v>
      </c>
      <c r="H124" s="12">
        <v>4.5876402973444605</v>
      </c>
      <c r="I124" s="11">
        <v>0.15693384933739873</v>
      </c>
      <c r="J124" s="12">
        <v>4.320000135372848</v>
      </c>
      <c r="K124" s="13">
        <v>0.941660604444831</v>
      </c>
      <c r="L124" s="9">
        <v>939.7148897933063</v>
      </c>
      <c r="M124" s="9">
        <v>37.77591884206839</v>
      </c>
      <c r="N124" s="9">
        <v>1054.1152395464221</v>
      </c>
      <c r="O124" s="9">
        <v>30.095699226527927</v>
      </c>
      <c r="P124" s="9">
        <v>1299.3486851220798</v>
      </c>
      <c r="Q124" s="9">
        <v>30.010273879631654</v>
      </c>
      <c r="R124" s="14">
        <v>1299.3486851220798</v>
      </c>
      <c r="S124" s="108">
        <v>30.010273879631654</v>
      </c>
      <c r="T124" s="7">
        <f t="shared" si="1"/>
        <v>12.17394243676171</v>
      </c>
    </row>
    <row r="125" spans="1:20" ht="12.75">
      <c r="A125" s="7" t="s">
        <v>171</v>
      </c>
      <c r="B125" s="8">
        <v>44.30638238849261</v>
      </c>
      <c r="C125" s="7">
        <v>10260</v>
      </c>
      <c r="D125" s="9">
        <v>1.3519230966385551</v>
      </c>
      <c r="E125" s="10">
        <v>11.847085728576733</v>
      </c>
      <c r="F125" s="9">
        <v>3.880205858820805</v>
      </c>
      <c r="G125" s="11">
        <v>2.590745801517148</v>
      </c>
      <c r="H125" s="12">
        <v>4.006993611811305</v>
      </c>
      <c r="I125" s="11">
        <v>0.22260507406095076</v>
      </c>
      <c r="J125" s="12">
        <v>1.0000001491346433</v>
      </c>
      <c r="K125" s="13">
        <v>0.24956369937475598</v>
      </c>
      <c r="L125" s="9">
        <v>1295.625391300528</v>
      </c>
      <c r="M125" s="9">
        <v>11.737284071744739</v>
      </c>
      <c r="N125" s="9">
        <v>1298.0250038884633</v>
      </c>
      <c r="O125" s="9">
        <v>29.363630132504795</v>
      </c>
      <c r="P125" s="9">
        <v>1301.9778992782115</v>
      </c>
      <c r="Q125" s="9">
        <v>75.41455142550342</v>
      </c>
      <c r="R125" s="14">
        <v>1301.9778992782115</v>
      </c>
      <c r="S125" s="108">
        <v>75.41455142550342</v>
      </c>
      <c r="T125" s="7">
        <f t="shared" si="1"/>
        <v>0.18520882687599907</v>
      </c>
    </row>
    <row r="126" spans="1:20" ht="12.75">
      <c r="A126" s="7" t="s">
        <v>172</v>
      </c>
      <c r="B126" s="8">
        <v>113.34006649612606</v>
      </c>
      <c r="C126" s="7">
        <v>26425</v>
      </c>
      <c r="D126" s="9">
        <v>1.117515617813374</v>
      </c>
      <c r="E126" s="10">
        <v>11.694823901879321</v>
      </c>
      <c r="F126" s="9">
        <v>1.7502309566407834</v>
      </c>
      <c r="G126" s="11">
        <v>2.5624908136378433</v>
      </c>
      <c r="H126" s="12">
        <v>2.4679766101152323</v>
      </c>
      <c r="I126" s="11">
        <v>0.21734754000346707</v>
      </c>
      <c r="J126" s="12">
        <v>1.7400000420954485</v>
      </c>
      <c r="K126" s="13">
        <v>0.7050310100038614</v>
      </c>
      <c r="L126" s="9">
        <v>1267.8442824625104</v>
      </c>
      <c r="M126" s="9">
        <v>20.026682289105793</v>
      </c>
      <c r="N126" s="9">
        <v>1290.003520295954</v>
      </c>
      <c r="O126" s="9">
        <v>18.027069835314705</v>
      </c>
      <c r="P126" s="9">
        <v>1327.0638755168773</v>
      </c>
      <c r="Q126" s="9">
        <v>33.88674414062905</v>
      </c>
      <c r="R126" s="14">
        <v>1327.0638755168773</v>
      </c>
      <c r="S126" s="108">
        <v>33.88674414062905</v>
      </c>
      <c r="T126" s="7">
        <f t="shared" si="1"/>
        <v>1.747788599906312</v>
      </c>
    </row>
    <row r="127" spans="1:20" ht="12.75">
      <c r="A127" s="7" t="s">
        <v>173</v>
      </c>
      <c r="B127" s="8">
        <v>75.50460195021452</v>
      </c>
      <c r="C127" s="7">
        <v>21890</v>
      </c>
      <c r="D127" s="9">
        <v>1.057984357573206</v>
      </c>
      <c r="E127" s="10">
        <v>11.66551953951451</v>
      </c>
      <c r="F127" s="9">
        <v>1.5902910821748282</v>
      </c>
      <c r="G127" s="11">
        <v>2.6672635973379317</v>
      </c>
      <c r="H127" s="12">
        <v>1.8785701777021142</v>
      </c>
      <c r="I127" s="11">
        <v>0.22566736010865535</v>
      </c>
      <c r="J127" s="12">
        <v>1.0000000932534792</v>
      </c>
      <c r="K127" s="13">
        <v>0.5323197957271362</v>
      </c>
      <c r="L127" s="9">
        <v>1311.751680374263</v>
      </c>
      <c r="M127" s="9">
        <v>11.869020074198147</v>
      </c>
      <c r="N127" s="9">
        <v>1319.4352136405325</v>
      </c>
      <c r="O127" s="9">
        <v>13.87420706527655</v>
      </c>
      <c r="P127" s="9">
        <v>1331.920115709586</v>
      </c>
      <c r="Q127" s="9">
        <v>30.76833964419734</v>
      </c>
      <c r="R127" s="14">
        <v>1331.920115709586</v>
      </c>
      <c r="S127" s="108">
        <v>30.76833964419734</v>
      </c>
      <c r="T127" s="7">
        <f t="shared" si="1"/>
        <v>0.5857460204722015</v>
      </c>
    </row>
    <row r="128" spans="1:20" ht="12.75">
      <c r="A128" s="7" t="s">
        <v>174</v>
      </c>
      <c r="B128" s="8">
        <v>24.006550772170378</v>
      </c>
      <c r="C128" s="7">
        <v>8250</v>
      </c>
      <c r="D128" s="9">
        <v>0.5717079920401196</v>
      </c>
      <c r="E128" s="10">
        <v>11.579372518307652</v>
      </c>
      <c r="F128" s="9">
        <v>4.213436875970968</v>
      </c>
      <c r="G128" s="11">
        <v>2.7030540139144548</v>
      </c>
      <c r="H128" s="12">
        <v>4.335142010100634</v>
      </c>
      <c r="I128" s="11">
        <v>0.2270065953308836</v>
      </c>
      <c r="J128" s="12">
        <v>1.0200029117347518</v>
      </c>
      <c r="K128" s="13">
        <v>0.2352870815669254</v>
      </c>
      <c r="L128" s="9">
        <v>1318.7915608839483</v>
      </c>
      <c r="M128" s="9">
        <v>12.164988719476355</v>
      </c>
      <c r="N128" s="9">
        <v>1329.2967338715912</v>
      </c>
      <c r="O128" s="9">
        <v>32.142003436647315</v>
      </c>
      <c r="P128" s="9">
        <v>1346.2477736536882</v>
      </c>
      <c r="Q128" s="9">
        <v>81.38812223975276</v>
      </c>
      <c r="R128" s="14">
        <v>1346.2477736536882</v>
      </c>
      <c r="S128" s="108">
        <v>81.38812223975276</v>
      </c>
      <c r="T128" s="7">
        <f t="shared" si="1"/>
        <v>0.7965756909000554</v>
      </c>
    </row>
    <row r="129" spans="1:20" ht="12.75">
      <c r="A129" s="7" t="s">
        <v>175</v>
      </c>
      <c r="B129" s="8">
        <v>58.21449956299976</v>
      </c>
      <c r="C129" s="7">
        <v>16565</v>
      </c>
      <c r="D129" s="9">
        <v>1.2813107422587904</v>
      </c>
      <c r="E129" s="10">
        <v>11.436287418016642</v>
      </c>
      <c r="F129" s="9">
        <v>2.1408684838019827</v>
      </c>
      <c r="G129" s="11">
        <v>2.721742294249647</v>
      </c>
      <c r="H129" s="12">
        <v>2.765107347612622</v>
      </c>
      <c r="I129" s="11">
        <v>0.22575157495511305</v>
      </c>
      <c r="J129" s="12">
        <v>1.750000222538474</v>
      </c>
      <c r="K129" s="13">
        <v>0.6328869018591319</v>
      </c>
      <c r="L129" s="9">
        <v>1312.194594290769</v>
      </c>
      <c r="M129" s="9">
        <v>20.77715798839472</v>
      </c>
      <c r="N129" s="9">
        <v>1334.4082015622969</v>
      </c>
      <c r="O129" s="9">
        <v>20.53533618653023</v>
      </c>
      <c r="P129" s="9">
        <v>1370.21380168919</v>
      </c>
      <c r="Q129" s="9">
        <v>41.204144188472696</v>
      </c>
      <c r="R129" s="14">
        <v>1370.21380168919</v>
      </c>
      <c r="S129" s="108">
        <v>41.204144188472696</v>
      </c>
      <c r="T129" s="7">
        <f t="shared" si="1"/>
        <v>1.692859227448216</v>
      </c>
    </row>
    <row r="130" spans="1:20" ht="12.75">
      <c r="A130" s="7" t="s">
        <v>176</v>
      </c>
      <c r="B130" s="8">
        <v>99.3923476212359</v>
      </c>
      <c r="C130" s="7">
        <v>31435</v>
      </c>
      <c r="D130" s="9">
        <v>2.0241742613800455</v>
      </c>
      <c r="E130" s="10">
        <v>11.393967865289111</v>
      </c>
      <c r="F130" s="9">
        <v>1.7203379639389549</v>
      </c>
      <c r="G130" s="11">
        <v>2.6048333059339703</v>
      </c>
      <c r="H130" s="12">
        <v>2.411568562898581</v>
      </c>
      <c r="I130" s="11">
        <v>0.21525520004530357</v>
      </c>
      <c r="J130" s="12">
        <v>1.6900000660920398</v>
      </c>
      <c r="K130" s="13">
        <v>0.700788728171488</v>
      </c>
      <c r="L130" s="9">
        <v>1256.7548488412556</v>
      </c>
      <c r="M130" s="9">
        <v>19.297115131871806</v>
      </c>
      <c r="N130" s="9">
        <v>1302.0008427500431</v>
      </c>
      <c r="O130" s="9">
        <v>17.695720048038652</v>
      </c>
      <c r="P130" s="9">
        <v>1377.3455690955684</v>
      </c>
      <c r="Q130" s="9">
        <v>33.075522607568814</v>
      </c>
      <c r="R130" s="14">
        <v>1377.3455690955684</v>
      </c>
      <c r="S130" s="108">
        <v>33.075522607568814</v>
      </c>
      <c r="T130" s="7">
        <f t="shared" si="1"/>
        <v>3.6002243357568875</v>
      </c>
    </row>
    <row r="131" spans="1:20" ht="12.75">
      <c r="A131" s="7" t="s">
        <v>177</v>
      </c>
      <c r="B131" s="8">
        <v>133.014191246397</v>
      </c>
      <c r="C131" s="7">
        <v>41135</v>
      </c>
      <c r="D131" s="9">
        <v>1.5175438206550023</v>
      </c>
      <c r="E131" s="10">
        <v>11.39315915317103</v>
      </c>
      <c r="F131" s="9">
        <v>2.9902866006894246</v>
      </c>
      <c r="G131" s="11">
        <v>2.811900612490099</v>
      </c>
      <c r="H131" s="12">
        <v>3.569917973128187</v>
      </c>
      <c r="I131" s="11">
        <v>0.23235009574266607</v>
      </c>
      <c r="J131" s="12">
        <v>1.9500000975899847</v>
      </c>
      <c r="K131" s="13">
        <v>0.5462310653264874</v>
      </c>
      <c r="L131" s="9">
        <v>1346.8041473996223</v>
      </c>
      <c r="M131" s="9">
        <v>23.700829607846003</v>
      </c>
      <c r="N131" s="9">
        <v>1358.7124061305756</v>
      </c>
      <c r="O131" s="9">
        <v>26.74526880767644</v>
      </c>
      <c r="P131" s="9">
        <v>1377.482043426479</v>
      </c>
      <c r="Q131" s="9">
        <v>57.50027591065077</v>
      </c>
      <c r="R131" s="14">
        <v>1377.482043426479</v>
      </c>
      <c r="S131" s="108">
        <v>57.50027591065077</v>
      </c>
      <c r="T131" s="7">
        <f t="shared" si="1"/>
        <v>0.8841863721570435</v>
      </c>
    </row>
    <row r="132" spans="1:20" ht="12.75">
      <c r="A132" s="7" t="s">
        <v>178</v>
      </c>
      <c r="B132" s="8">
        <v>121.36337099372047</v>
      </c>
      <c r="C132" s="7">
        <v>26635</v>
      </c>
      <c r="D132" s="9">
        <v>1.4289288037835715</v>
      </c>
      <c r="E132" s="10">
        <v>11.38591431885581</v>
      </c>
      <c r="F132" s="9">
        <v>2.580086217110995</v>
      </c>
      <c r="G132" s="11">
        <v>2.6378038660162595</v>
      </c>
      <c r="H132" s="12">
        <v>2.7707300436302287</v>
      </c>
      <c r="I132" s="11">
        <v>0.21782570937342433</v>
      </c>
      <c r="J132" s="12">
        <v>1.0100000430440803</v>
      </c>
      <c r="K132" s="13">
        <v>0.3645248823016953</v>
      </c>
      <c r="L132" s="9">
        <v>1270.37591165838</v>
      </c>
      <c r="M132" s="9">
        <v>11.645658996312704</v>
      </c>
      <c r="N132" s="9">
        <v>1311.2455359270236</v>
      </c>
      <c r="O132" s="9">
        <v>20.402612822500146</v>
      </c>
      <c r="P132" s="9">
        <v>1378.7049631220948</v>
      </c>
      <c r="Q132" s="9">
        <v>49.600272720346766</v>
      </c>
      <c r="R132" s="14">
        <v>1378.7049631220948</v>
      </c>
      <c r="S132" s="108">
        <v>49.600272720346766</v>
      </c>
      <c r="T132" s="7">
        <f t="shared" si="1"/>
        <v>3.2171284021980187</v>
      </c>
    </row>
    <row r="133" spans="1:20" ht="12.75">
      <c r="A133" s="7" t="s">
        <v>179</v>
      </c>
      <c r="B133" s="8">
        <v>67.0932007888668</v>
      </c>
      <c r="C133" s="7">
        <v>22125</v>
      </c>
      <c r="D133" s="9">
        <v>1.0321690722763976</v>
      </c>
      <c r="E133" s="10">
        <v>11.264855077852475</v>
      </c>
      <c r="F133" s="9">
        <v>3.070180146483265</v>
      </c>
      <c r="G133" s="11">
        <v>3.021583526291091</v>
      </c>
      <c r="H133" s="12">
        <v>3.3148916146323675</v>
      </c>
      <c r="I133" s="11">
        <v>0.24686466876483595</v>
      </c>
      <c r="J133" s="12">
        <v>1.2500001139599877</v>
      </c>
      <c r="K133" s="13">
        <v>0.3770862698624361</v>
      </c>
      <c r="L133" s="9">
        <v>1422.2861264101684</v>
      </c>
      <c r="M133" s="9">
        <v>15.953969742981485</v>
      </c>
      <c r="N133" s="9">
        <v>1413.0839590604355</v>
      </c>
      <c r="O133" s="9">
        <v>25.29452794570261</v>
      </c>
      <c r="P133" s="9">
        <v>1399.2201214196614</v>
      </c>
      <c r="Q133" s="9">
        <v>58.860758934879186</v>
      </c>
      <c r="R133" s="14">
        <v>1399.2201214196614</v>
      </c>
      <c r="S133" s="108">
        <v>58.860758934879186</v>
      </c>
      <c r="T133" s="7">
        <f t="shared" si="1"/>
        <v>-0.6469983204405619</v>
      </c>
    </row>
    <row r="134" spans="1:20" ht="12.75">
      <c r="A134" s="7" t="s">
        <v>180</v>
      </c>
      <c r="B134" s="8">
        <v>108.112642045571</v>
      </c>
      <c r="C134" s="7">
        <v>24380</v>
      </c>
      <c r="D134" s="9">
        <v>0.7857500655290944</v>
      </c>
      <c r="E134" s="10">
        <v>11.20047762584215</v>
      </c>
      <c r="F134" s="9">
        <v>1.5434169606632648</v>
      </c>
      <c r="G134" s="11">
        <v>2.7779321953618803</v>
      </c>
      <c r="H134" s="12">
        <v>2.030895912188766</v>
      </c>
      <c r="I134" s="11">
        <v>0.2256612082989361</v>
      </c>
      <c r="J134" s="12">
        <v>1.320000868061082</v>
      </c>
      <c r="K134" s="13">
        <v>0.6499598823055741</v>
      </c>
      <c r="L134" s="9">
        <v>1311.719324766017</v>
      </c>
      <c r="M134" s="9">
        <v>15.66678002164997</v>
      </c>
      <c r="N134" s="9">
        <v>1349.623619523199</v>
      </c>
      <c r="O134" s="9">
        <v>15.164124600591663</v>
      </c>
      <c r="P134" s="9">
        <v>1410.1985457849412</v>
      </c>
      <c r="Q134" s="9">
        <v>29.53916093336329</v>
      </c>
      <c r="R134" s="14">
        <v>1410.1985457849412</v>
      </c>
      <c r="S134" s="108">
        <v>29.53916093336329</v>
      </c>
      <c r="T134" s="7">
        <f t="shared" si="1"/>
        <v>2.8896650404951028</v>
      </c>
    </row>
    <row r="135" spans="1:20" ht="12.75">
      <c r="A135" s="7" t="s">
        <v>181</v>
      </c>
      <c r="B135" s="8">
        <v>36.30683891112801</v>
      </c>
      <c r="C135" s="7">
        <v>9425</v>
      </c>
      <c r="D135" s="9">
        <v>0.5876223420354139</v>
      </c>
      <c r="E135" s="10">
        <v>11.162552950037359</v>
      </c>
      <c r="F135" s="9">
        <v>3.144177298515655</v>
      </c>
      <c r="G135" s="11">
        <v>2.658081876922345</v>
      </c>
      <c r="H135" s="12">
        <v>3.883845537806453</v>
      </c>
      <c r="I135" s="11">
        <v>0.21519422466405835</v>
      </c>
      <c r="J135" s="12">
        <v>2.280001157244859</v>
      </c>
      <c r="K135" s="13">
        <v>0.5870473310667693</v>
      </c>
      <c r="L135" s="9">
        <v>1256.431392151719</v>
      </c>
      <c r="M135" s="9">
        <v>26.02798499616847</v>
      </c>
      <c r="N135" s="9">
        <v>1316.8898133656119</v>
      </c>
      <c r="O135" s="9">
        <v>28.663032051242112</v>
      </c>
      <c r="P135" s="9">
        <v>1416.6876678865028</v>
      </c>
      <c r="Q135" s="9">
        <v>60.1361115709384</v>
      </c>
      <c r="R135" s="14">
        <v>1416.6876678865028</v>
      </c>
      <c r="S135" s="108">
        <v>60.1361115709384</v>
      </c>
      <c r="T135" s="7">
        <f t="shared" si="1"/>
        <v>4.811915842882121</v>
      </c>
    </row>
    <row r="136" spans="1:20" ht="12.75">
      <c r="A136" s="7" t="s">
        <v>182</v>
      </c>
      <c r="B136" s="8">
        <v>124.4760646438237</v>
      </c>
      <c r="C136" s="7">
        <v>41880</v>
      </c>
      <c r="D136" s="9">
        <v>1.0367696437312004</v>
      </c>
      <c r="E136" s="10">
        <v>11.16231087436119</v>
      </c>
      <c r="F136" s="9">
        <v>1.7000737424396122</v>
      </c>
      <c r="G136" s="11">
        <v>3.0439515302490765</v>
      </c>
      <c r="H136" s="12">
        <v>2.5272813050857263</v>
      </c>
      <c r="I136" s="11">
        <v>0.24642829465569807</v>
      </c>
      <c r="J136" s="12">
        <v>1.8700000174607445</v>
      </c>
      <c r="K136" s="13">
        <v>0.7399255530825497</v>
      </c>
      <c r="L136" s="9">
        <v>1420.0296340397608</v>
      </c>
      <c r="M136" s="9">
        <v>23.833348711108897</v>
      </c>
      <c r="N136" s="9">
        <v>1418.7158607810572</v>
      </c>
      <c r="O136" s="9">
        <v>19.318245601660465</v>
      </c>
      <c r="P136" s="9">
        <v>1416.7291404852156</v>
      </c>
      <c r="Q136" s="9">
        <v>32.50922578276493</v>
      </c>
      <c r="R136" s="14">
        <v>1416.7291404852156</v>
      </c>
      <c r="S136" s="108">
        <v>32.50922578276493</v>
      </c>
      <c r="T136" s="7">
        <f t="shared" si="1"/>
        <v>-0.09251731282297954</v>
      </c>
    </row>
    <row r="137" spans="1:20" ht="12.75">
      <c r="A137" s="7" t="s">
        <v>183</v>
      </c>
      <c r="B137" s="8">
        <v>125.83836313699867</v>
      </c>
      <c r="C137" s="7">
        <v>32600</v>
      </c>
      <c r="D137" s="9">
        <v>1.1660156594343212</v>
      </c>
      <c r="E137" s="10">
        <v>11.158359365973329</v>
      </c>
      <c r="F137" s="9">
        <v>1.9105474585815911</v>
      </c>
      <c r="G137" s="11">
        <v>2.7901537062943436</v>
      </c>
      <c r="H137" s="12">
        <v>2.5244191518705117</v>
      </c>
      <c r="I137" s="11">
        <v>0.22580169525046911</v>
      </c>
      <c r="J137" s="12">
        <v>1.6500001402539506</v>
      </c>
      <c r="K137" s="13">
        <v>0.6536157591069431</v>
      </c>
      <c r="L137" s="9">
        <v>1312.4581791671542</v>
      </c>
      <c r="M137" s="9">
        <v>19.5934315712542</v>
      </c>
      <c r="N137" s="9">
        <v>1352.903055310412</v>
      </c>
      <c r="O137" s="9">
        <v>18.871772209282312</v>
      </c>
      <c r="P137" s="9">
        <v>1417.4062097676572</v>
      </c>
      <c r="Q137" s="9">
        <v>36.53181736530394</v>
      </c>
      <c r="R137" s="14">
        <v>1417.4062097676572</v>
      </c>
      <c r="S137" s="108">
        <v>36.53181736530394</v>
      </c>
      <c r="T137" s="7">
        <f t="shared" si="1"/>
        <v>3.081612563755959</v>
      </c>
    </row>
    <row r="138" spans="1:20" ht="12.75">
      <c r="A138" s="7" t="s">
        <v>184</v>
      </c>
      <c r="B138" s="8">
        <v>178.75415518875397</v>
      </c>
      <c r="C138" s="7">
        <v>27595</v>
      </c>
      <c r="D138" s="9">
        <v>1.5387840436978875</v>
      </c>
      <c r="E138" s="10">
        <v>11.15834000697691</v>
      </c>
      <c r="F138" s="9">
        <v>2.9301680391506286</v>
      </c>
      <c r="G138" s="11">
        <v>2.276153119929746</v>
      </c>
      <c r="H138" s="12">
        <v>5.378288285547216</v>
      </c>
      <c r="I138" s="11">
        <v>0.1842043111409733</v>
      </c>
      <c r="J138" s="12">
        <v>4.510000016052613</v>
      </c>
      <c r="K138" s="13">
        <v>0.8385567631568008</v>
      </c>
      <c r="L138" s="9">
        <v>1089.9022185999447</v>
      </c>
      <c r="M138" s="9">
        <v>45.22463038865146</v>
      </c>
      <c r="N138" s="9">
        <v>1204.9245111477305</v>
      </c>
      <c r="O138" s="9">
        <v>37.958891471376546</v>
      </c>
      <c r="P138" s="9">
        <v>1417.4095272602653</v>
      </c>
      <c r="Q138" s="9">
        <v>56.035061420669535</v>
      </c>
      <c r="R138" s="14">
        <v>1417.4095272602653</v>
      </c>
      <c r="S138" s="108">
        <v>56.035061420669535</v>
      </c>
      <c r="T138" s="7">
        <f t="shared" si="1"/>
        <v>10.553450629317917</v>
      </c>
    </row>
    <row r="139" spans="1:20" ht="12.75">
      <c r="A139" s="7" t="s">
        <v>185</v>
      </c>
      <c r="B139" s="8">
        <v>312.89303472602796</v>
      </c>
      <c r="C139" s="7">
        <v>52755</v>
      </c>
      <c r="D139" s="9">
        <v>2.5616494758537995</v>
      </c>
      <c r="E139" s="10">
        <v>11.086072763045335</v>
      </c>
      <c r="F139" s="9">
        <v>1.230302312248309</v>
      </c>
      <c r="G139" s="11">
        <v>2.520315340911118</v>
      </c>
      <c r="H139" s="12">
        <v>1.5854475440039588</v>
      </c>
      <c r="I139" s="11">
        <v>0.2026428724627217</v>
      </c>
      <c r="J139" s="12">
        <v>1.0000000676323222</v>
      </c>
      <c r="K139" s="13">
        <v>0.630736772978864</v>
      </c>
      <c r="L139" s="9">
        <v>1189.5022001540865</v>
      </c>
      <c r="M139" s="9">
        <v>10.862087503219414</v>
      </c>
      <c r="N139" s="9">
        <v>1277.9109215449853</v>
      </c>
      <c r="O139" s="9">
        <v>11.525871027030917</v>
      </c>
      <c r="P139" s="9">
        <v>1429.8187095326766</v>
      </c>
      <c r="Q139" s="9">
        <v>23.4843332820343</v>
      </c>
      <c r="R139" s="14">
        <v>1429.8187095326766</v>
      </c>
      <c r="S139" s="108">
        <v>23.4843332820343</v>
      </c>
      <c r="T139" s="7">
        <f t="shared" si="1"/>
        <v>7.432413439794096</v>
      </c>
    </row>
    <row r="140" spans="1:20" ht="12.75">
      <c r="A140" s="7" t="s">
        <v>186</v>
      </c>
      <c r="B140" s="8">
        <v>143.07302314367723</v>
      </c>
      <c r="C140" s="7">
        <v>42550</v>
      </c>
      <c r="D140" s="9">
        <v>0.7041596327366951</v>
      </c>
      <c r="E140" s="10">
        <v>11.064995895000939</v>
      </c>
      <c r="F140" s="9">
        <v>1.1103808102526447</v>
      </c>
      <c r="G140" s="11">
        <v>2.9681379756323882</v>
      </c>
      <c r="H140" s="12">
        <v>1.4943044387675537</v>
      </c>
      <c r="I140" s="11">
        <v>0.23819578268181588</v>
      </c>
      <c r="J140" s="12">
        <v>1.000000105971541</v>
      </c>
      <c r="K140" s="13">
        <v>0.6692077464457671</v>
      </c>
      <c r="L140" s="9">
        <v>1377.3105952614894</v>
      </c>
      <c r="M140" s="9">
        <v>12.401194948146326</v>
      </c>
      <c r="N140" s="9">
        <v>1399.499376456178</v>
      </c>
      <c r="O140" s="9">
        <v>11.34970059325326</v>
      </c>
      <c r="P140" s="9">
        <v>1433.4506209403828</v>
      </c>
      <c r="Q140" s="9">
        <v>21.18437074830888</v>
      </c>
      <c r="R140" s="14">
        <v>1433.4506209403828</v>
      </c>
      <c r="S140" s="108">
        <v>21.18437074830888</v>
      </c>
      <c r="T140" s="7">
        <f t="shared" si="1"/>
        <v>1.6110223264837291</v>
      </c>
    </row>
    <row r="141" spans="1:20" ht="12.75">
      <c r="A141" s="7" t="s">
        <v>187</v>
      </c>
      <c r="B141" s="8">
        <v>342.73687613465154</v>
      </c>
      <c r="C141" s="7">
        <v>43360</v>
      </c>
      <c r="D141" s="9">
        <v>2.1902811664963844</v>
      </c>
      <c r="E141" s="10">
        <v>11.0428172876235</v>
      </c>
      <c r="F141" s="9">
        <v>1.000177557439859</v>
      </c>
      <c r="G141" s="11">
        <v>2.149487246547875</v>
      </c>
      <c r="H141" s="12">
        <v>1.7043342375060848</v>
      </c>
      <c r="I141" s="11">
        <v>0.17215255965843568</v>
      </c>
      <c r="J141" s="12">
        <v>1.380000016930828</v>
      </c>
      <c r="K141" s="13">
        <v>0.8097003431381815</v>
      </c>
      <c r="L141" s="9">
        <v>1023.9603741526004</v>
      </c>
      <c r="M141" s="9">
        <v>13.0655361545613</v>
      </c>
      <c r="N141" s="9">
        <v>1164.8877095130554</v>
      </c>
      <c r="O141" s="9">
        <v>11.811343112314262</v>
      </c>
      <c r="P141" s="9">
        <v>1437.2778996743396</v>
      </c>
      <c r="Q141" s="9">
        <v>19.07158612367425</v>
      </c>
      <c r="R141" s="14">
        <v>1437.2778996743396</v>
      </c>
      <c r="S141" s="108">
        <v>19.07158612367425</v>
      </c>
      <c r="T141" s="7">
        <f t="shared" si="1"/>
        <v>13.762967680959562</v>
      </c>
    </row>
    <row r="142" spans="1:20" ht="12.75">
      <c r="A142" s="7" t="s">
        <v>188</v>
      </c>
      <c r="B142" s="8">
        <v>139.07325140499492</v>
      </c>
      <c r="C142" s="7">
        <v>36845</v>
      </c>
      <c r="D142" s="9">
        <v>1.9530587084603055</v>
      </c>
      <c r="E142" s="10">
        <v>11.015946372566916</v>
      </c>
      <c r="F142" s="9">
        <v>2.970526130916136</v>
      </c>
      <c r="G142" s="11">
        <v>2.9136902620083376</v>
      </c>
      <c r="H142" s="12">
        <v>3.292480257937389</v>
      </c>
      <c r="I142" s="11">
        <v>0.23278978584678192</v>
      </c>
      <c r="J142" s="12">
        <v>1.4200002656520403</v>
      </c>
      <c r="K142" s="13">
        <v>0.43128588614275115</v>
      </c>
      <c r="L142" s="9">
        <v>1349.1037528493032</v>
      </c>
      <c r="M142" s="9">
        <v>17.285524632858483</v>
      </c>
      <c r="N142" s="9">
        <v>1385.4706096586003</v>
      </c>
      <c r="O142" s="9">
        <v>24.894134093677053</v>
      </c>
      <c r="P142" s="9">
        <v>1441.9225266781925</v>
      </c>
      <c r="Q142" s="9">
        <v>56.61524435404783</v>
      </c>
      <c r="R142" s="14">
        <v>1441.9225266781925</v>
      </c>
      <c r="S142" s="108">
        <v>56.61524435404783</v>
      </c>
      <c r="T142" s="7">
        <f t="shared" si="1"/>
        <v>2.695630838806166</v>
      </c>
    </row>
    <row r="143" spans="1:20" ht="12.75">
      <c r="A143" s="7" t="s">
        <v>189</v>
      </c>
      <c r="B143" s="8">
        <v>80.59738061946743</v>
      </c>
      <c r="C143" s="7">
        <v>23395</v>
      </c>
      <c r="D143" s="9">
        <v>0.9976358469313474</v>
      </c>
      <c r="E143" s="10">
        <v>10.998310922283324</v>
      </c>
      <c r="F143" s="9">
        <v>1.4810423382751268</v>
      </c>
      <c r="G143" s="11">
        <v>3.048507554674333</v>
      </c>
      <c r="H143" s="12">
        <v>3.653640270245367</v>
      </c>
      <c r="I143" s="11">
        <v>0.2431711193446326</v>
      </c>
      <c r="J143" s="12">
        <v>3.340000122244786</v>
      </c>
      <c r="K143" s="13">
        <v>0.9141568066909009</v>
      </c>
      <c r="L143" s="9">
        <v>1403.1617692893628</v>
      </c>
      <c r="M143" s="9">
        <v>42.11646858034976</v>
      </c>
      <c r="N143" s="9">
        <v>1419.8591746815302</v>
      </c>
      <c r="O143" s="9">
        <v>27.94200883341773</v>
      </c>
      <c r="P143" s="9">
        <v>1444.9753604431667</v>
      </c>
      <c r="Q143" s="9">
        <v>28.210850742922958</v>
      </c>
      <c r="R143" s="14">
        <v>1444.9753604431667</v>
      </c>
      <c r="S143" s="108">
        <v>28.210850742922958</v>
      </c>
      <c r="T143" s="7">
        <f t="shared" si="1"/>
        <v>1.1899843451852228</v>
      </c>
    </row>
    <row r="144" spans="1:20" ht="12.75">
      <c r="A144" s="7" t="s">
        <v>190</v>
      </c>
      <c r="B144" s="8">
        <v>53.65238367887896</v>
      </c>
      <c r="C144" s="7">
        <v>20005</v>
      </c>
      <c r="D144" s="9">
        <v>0.9825304954294212</v>
      </c>
      <c r="E144" s="10">
        <v>10.944777908925378</v>
      </c>
      <c r="F144" s="9">
        <v>2.090424138029581</v>
      </c>
      <c r="G144" s="11">
        <v>3.1480250258441655</v>
      </c>
      <c r="H144" s="12">
        <v>2.8930733784683493</v>
      </c>
      <c r="I144" s="11">
        <v>0.24988711023791316</v>
      </c>
      <c r="J144" s="12">
        <v>2.0000001240863843</v>
      </c>
      <c r="K144" s="13">
        <v>0.6913063937373146</v>
      </c>
      <c r="L144" s="9">
        <v>1437.8935402171367</v>
      </c>
      <c r="M144" s="9">
        <v>25.776479864916496</v>
      </c>
      <c r="N144" s="9">
        <v>1444.5167523791013</v>
      </c>
      <c r="O144" s="9">
        <v>22.297489589182874</v>
      </c>
      <c r="P144" s="9">
        <v>1454.2645775813967</v>
      </c>
      <c r="Q144" s="9">
        <v>39.77236230732399</v>
      </c>
      <c r="R144" s="14">
        <v>1454.2645775813967</v>
      </c>
      <c r="S144" s="108">
        <v>39.77236230732399</v>
      </c>
      <c r="T144" s="7">
        <f t="shared" si="1"/>
        <v>0.4606190915194201</v>
      </c>
    </row>
    <row r="145" spans="1:20" ht="12.75">
      <c r="A145" s="7" t="s">
        <v>191</v>
      </c>
      <c r="B145" s="8">
        <v>152.58535157567215</v>
      </c>
      <c r="C145" s="7">
        <v>43855</v>
      </c>
      <c r="D145" s="9">
        <v>1.9036473890710082</v>
      </c>
      <c r="E145" s="10">
        <v>10.853659343844022</v>
      </c>
      <c r="F145" s="9">
        <v>1.420818166083627</v>
      </c>
      <c r="G145" s="11">
        <v>2.9571471006643026</v>
      </c>
      <c r="H145" s="12">
        <v>2.0300800078421286</v>
      </c>
      <c r="I145" s="11">
        <v>0.2327811666684535</v>
      </c>
      <c r="J145" s="12">
        <v>1.4500001990231088</v>
      </c>
      <c r="K145" s="13">
        <v>0.7142576614822119</v>
      </c>
      <c r="L145" s="9">
        <v>1349.0586819148334</v>
      </c>
      <c r="M145" s="9">
        <v>17.650182572381937</v>
      </c>
      <c r="N145" s="9">
        <v>1396.6830852489668</v>
      </c>
      <c r="O145" s="9">
        <v>15.40519214916094</v>
      </c>
      <c r="P145" s="9">
        <v>1470.1487956264411</v>
      </c>
      <c r="Q145" s="9">
        <v>26.97373299304479</v>
      </c>
      <c r="R145" s="14">
        <v>1470.1487956264411</v>
      </c>
      <c r="S145" s="108">
        <v>26.97373299304479</v>
      </c>
      <c r="T145" s="7">
        <f t="shared" si="1"/>
        <v>3.530195088810816</v>
      </c>
    </row>
    <row r="146" spans="1:20" ht="12.75">
      <c r="A146" s="7" t="s">
        <v>192</v>
      </c>
      <c r="B146" s="8">
        <v>84.16153365393679</v>
      </c>
      <c r="C146" s="7">
        <v>22775</v>
      </c>
      <c r="D146" s="9">
        <v>0.9659300609598525</v>
      </c>
      <c r="E146" s="10">
        <v>10.835299480892273</v>
      </c>
      <c r="F146" s="9">
        <v>1.2936674809290734</v>
      </c>
      <c r="G146" s="11">
        <v>3.081239950294571</v>
      </c>
      <c r="H146" s="12">
        <v>1.635107968772702</v>
      </c>
      <c r="I146" s="11">
        <v>0.24213923436271612</v>
      </c>
      <c r="J146" s="12">
        <v>1.0000012591645158</v>
      </c>
      <c r="K146" s="13">
        <v>0.6115811788961607</v>
      </c>
      <c r="L146" s="9">
        <v>1397.8087490083785</v>
      </c>
      <c r="M146" s="9">
        <v>12.566495719197292</v>
      </c>
      <c r="N146" s="9">
        <v>1428.0355908319962</v>
      </c>
      <c r="O146" s="9">
        <v>12.535215342726133</v>
      </c>
      <c r="P146" s="9">
        <v>1473.3624023203429</v>
      </c>
      <c r="Q146" s="9">
        <v>24.54619376740993</v>
      </c>
      <c r="R146" s="14">
        <v>1473.3624023203429</v>
      </c>
      <c r="S146" s="108">
        <v>24.54619376740993</v>
      </c>
      <c r="T146" s="7">
        <f t="shared" si="1"/>
        <v>2.162444743965217</v>
      </c>
    </row>
    <row r="147" spans="1:20" ht="12.75">
      <c r="A147" s="7" t="s">
        <v>193</v>
      </c>
      <c r="B147" s="8">
        <v>185.55772731455215</v>
      </c>
      <c r="C147" s="7">
        <v>41225</v>
      </c>
      <c r="D147" s="9">
        <v>1.3457321512978742</v>
      </c>
      <c r="E147" s="10">
        <v>10.831919955457975</v>
      </c>
      <c r="F147" s="9">
        <v>1.9201846820077946</v>
      </c>
      <c r="G147" s="11">
        <v>2.954807973942235</v>
      </c>
      <c r="H147" s="12">
        <v>2.5058350684542887</v>
      </c>
      <c r="I147" s="11">
        <v>0.2321311535936412</v>
      </c>
      <c r="J147" s="12">
        <v>1.6100000550552584</v>
      </c>
      <c r="K147" s="13">
        <v>0.6425004084759569</v>
      </c>
      <c r="L147" s="9">
        <v>1345.6587608979974</v>
      </c>
      <c r="M147" s="9">
        <v>19.55338355502306</v>
      </c>
      <c r="N147" s="9">
        <v>1396.082700216491</v>
      </c>
      <c r="O147" s="9">
        <v>19.01240274075417</v>
      </c>
      <c r="P147" s="9">
        <v>1473.9543757518597</v>
      </c>
      <c r="Q147" s="9">
        <v>36.435302000280785</v>
      </c>
      <c r="R147" s="14">
        <v>1473.9543757518597</v>
      </c>
      <c r="S147" s="108">
        <v>36.435302000280785</v>
      </c>
      <c r="T147" s="7">
        <f aca="true" t="shared" si="2" ref="T147:T209">100*(N147-L147)/L147</f>
        <v>3.7471564696568636</v>
      </c>
    </row>
    <row r="148" spans="1:20" ht="12.75">
      <c r="A148" s="7" t="s">
        <v>194</v>
      </c>
      <c r="B148" s="8">
        <v>57.93728766031881</v>
      </c>
      <c r="C148" s="7">
        <v>12625</v>
      </c>
      <c r="D148" s="9">
        <v>1.4251085128928689</v>
      </c>
      <c r="E148" s="10">
        <v>10.780767459611905</v>
      </c>
      <c r="F148" s="9">
        <v>1.9807077610189934</v>
      </c>
      <c r="G148" s="11">
        <v>2.899292394924553</v>
      </c>
      <c r="H148" s="12">
        <v>2.3858130496086387</v>
      </c>
      <c r="I148" s="11">
        <v>0.22669420588267256</v>
      </c>
      <c r="J148" s="12">
        <v>1.3300002530533592</v>
      </c>
      <c r="K148" s="13">
        <v>0.5574620581740585</v>
      </c>
      <c r="L148" s="9">
        <v>1317.150128661101</v>
      </c>
      <c r="M148" s="9">
        <v>15.844367598509052</v>
      </c>
      <c r="N148" s="9">
        <v>1381.7282829619214</v>
      </c>
      <c r="O148" s="9">
        <v>18.0143292696996</v>
      </c>
      <c r="P148" s="9">
        <v>1482.9312828914697</v>
      </c>
      <c r="Q148" s="9">
        <v>37.53876341628745</v>
      </c>
      <c r="R148" s="14">
        <v>1482.9312828914697</v>
      </c>
      <c r="S148" s="108">
        <v>37.53876341628745</v>
      </c>
      <c r="T148" s="7">
        <f t="shared" si="2"/>
        <v>4.9028696801984815</v>
      </c>
    </row>
    <row r="149" spans="1:20" ht="12.75">
      <c r="A149" s="7" t="s">
        <v>195</v>
      </c>
      <c r="B149" s="8">
        <v>113.52223431788784</v>
      </c>
      <c r="C149" s="7">
        <v>42205</v>
      </c>
      <c r="D149" s="9">
        <v>2.344377025944729</v>
      </c>
      <c r="E149" s="10">
        <v>9.906646223841758</v>
      </c>
      <c r="F149" s="9">
        <v>1.340435815381868</v>
      </c>
      <c r="G149" s="11">
        <v>3.9341143534306102</v>
      </c>
      <c r="H149" s="12">
        <v>1.7726727558129287</v>
      </c>
      <c r="I149" s="11">
        <v>0.2826652096284814</v>
      </c>
      <c r="J149" s="12">
        <v>1.1600002258805595</v>
      </c>
      <c r="K149" s="13">
        <v>0.6543792259889482</v>
      </c>
      <c r="L149" s="9">
        <v>1604.7710439334348</v>
      </c>
      <c r="M149" s="9">
        <v>16.479205475793037</v>
      </c>
      <c r="N149" s="9">
        <v>1620.727211713524</v>
      </c>
      <c r="O149" s="9">
        <v>14.35242123332739</v>
      </c>
      <c r="P149" s="9">
        <v>1641.4957535819908</v>
      </c>
      <c r="Q149" s="9">
        <v>24.879635538829916</v>
      </c>
      <c r="R149" s="14">
        <v>1641.4957535819908</v>
      </c>
      <c r="S149" s="108">
        <v>24.879635538829916</v>
      </c>
      <c r="T149" s="7">
        <f t="shared" si="2"/>
        <v>0.9942955937801039</v>
      </c>
    </row>
    <row r="150" spans="1:20" ht="12.75">
      <c r="A150" s="7" t="s">
        <v>196</v>
      </c>
      <c r="B150" s="8">
        <v>102.49712093126257</v>
      </c>
      <c r="C150" s="7">
        <v>29720</v>
      </c>
      <c r="D150" s="9">
        <v>1.9086853496205822</v>
      </c>
      <c r="E150" s="10">
        <v>9.878681916490018</v>
      </c>
      <c r="F150" s="9">
        <v>1.3302319991899276</v>
      </c>
      <c r="G150" s="11">
        <v>3.8770587211861773</v>
      </c>
      <c r="H150" s="12">
        <v>1.70716649392867</v>
      </c>
      <c r="I150" s="11">
        <v>0.2777794450112548</v>
      </c>
      <c r="J150" s="12">
        <v>1.070000124450402</v>
      </c>
      <c r="K150" s="13">
        <v>0.6267696374405937</v>
      </c>
      <c r="L150" s="9">
        <v>1580.1693010381982</v>
      </c>
      <c r="M150" s="9">
        <v>14.995019168896306</v>
      </c>
      <c r="N150" s="9">
        <v>1608.9174159387617</v>
      </c>
      <c r="O150" s="9">
        <v>13.780876733634955</v>
      </c>
      <c r="P150" s="9">
        <v>1646.7409831341981</v>
      </c>
      <c r="Q150" s="9">
        <v>24.67354481912821</v>
      </c>
      <c r="R150" s="14">
        <v>1646.7409831341981</v>
      </c>
      <c r="S150" s="108">
        <v>24.67354481912821</v>
      </c>
      <c r="T150" s="7">
        <f t="shared" si="2"/>
        <v>1.8193059997859373</v>
      </c>
    </row>
    <row r="151" spans="1:20" ht="12.75">
      <c r="A151" s="7" t="s">
        <v>197</v>
      </c>
      <c r="B151" s="8">
        <v>56.20273318354371</v>
      </c>
      <c r="C151" s="7">
        <v>28295</v>
      </c>
      <c r="D151" s="9">
        <v>1.4319013578199231</v>
      </c>
      <c r="E151" s="10">
        <v>9.8464162770113</v>
      </c>
      <c r="F151" s="9">
        <v>2.310099811239779</v>
      </c>
      <c r="G151" s="11">
        <v>4.1683045121380236</v>
      </c>
      <c r="H151" s="12">
        <v>2.6124627019874107</v>
      </c>
      <c r="I151" s="11">
        <v>0.2976708833467906</v>
      </c>
      <c r="J151" s="12">
        <v>1.2200000948300376</v>
      </c>
      <c r="K151" s="13">
        <v>0.4669923493651915</v>
      </c>
      <c r="L151" s="9">
        <v>1679.7487792898592</v>
      </c>
      <c r="M151" s="9">
        <v>18.040600930133337</v>
      </c>
      <c r="N151" s="9">
        <v>1667.8120397743387</v>
      </c>
      <c r="O151" s="9">
        <v>21.397135309987902</v>
      </c>
      <c r="P151" s="9">
        <v>1652.8015006469261</v>
      </c>
      <c r="Q151" s="9">
        <v>42.81542278265954</v>
      </c>
      <c r="R151" s="14">
        <v>1652.8015006469261</v>
      </c>
      <c r="S151" s="108">
        <v>42.81542278265954</v>
      </c>
      <c r="T151" s="7">
        <f t="shared" si="2"/>
        <v>-0.7106264735948733</v>
      </c>
    </row>
    <row r="152" spans="1:20" ht="12.75">
      <c r="A152" s="7" t="s">
        <v>198</v>
      </c>
      <c r="B152" s="8">
        <v>44.67071803201614</v>
      </c>
      <c r="C152" s="7">
        <v>21000</v>
      </c>
      <c r="D152" s="9">
        <v>1.423029589205681</v>
      </c>
      <c r="E152" s="10">
        <v>9.802068685133511</v>
      </c>
      <c r="F152" s="9">
        <v>2.2302199220844368</v>
      </c>
      <c r="G152" s="11">
        <v>4.108275567735463</v>
      </c>
      <c r="H152" s="12">
        <v>2.687727920782947</v>
      </c>
      <c r="I152" s="11">
        <v>0.2920626580533716</v>
      </c>
      <c r="J152" s="12">
        <v>1.5000001584312959</v>
      </c>
      <c r="K152" s="13">
        <v>0.5580922632951401</v>
      </c>
      <c r="L152" s="9">
        <v>1651.828532665949</v>
      </c>
      <c r="M152" s="9">
        <v>21.85765833239668</v>
      </c>
      <c r="N152" s="9">
        <v>1655.9495202109106</v>
      </c>
      <c r="O152" s="9">
        <v>21.95169787457189</v>
      </c>
      <c r="P152" s="9">
        <v>1661.1641263964161</v>
      </c>
      <c r="Q152" s="9">
        <v>41.292779531437304</v>
      </c>
      <c r="R152" s="14">
        <v>1661.1641263964161</v>
      </c>
      <c r="S152" s="108">
        <v>41.292779531437304</v>
      </c>
      <c r="T152" s="7">
        <f t="shared" si="2"/>
        <v>0.24948034638380348</v>
      </c>
    </row>
    <row r="153" spans="1:20" ht="12.75">
      <c r="A153" s="7" t="s">
        <v>199</v>
      </c>
      <c r="B153" s="8">
        <v>111.05900855406567</v>
      </c>
      <c r="C153" s="7">
        <v>28535</v>
      </c>
      <c r="D153" s="9">
        <v>1.3508321692349556</v>
      </c>
      <c r="E153" s="10">
        <v>9.778058025308388</v>
      </c>
      <c r="F153" s="9">
        <v>2.6702442648320917</v>
      </c>
      <c r="G153" s="11">
        <v>4.130713013585557</v>
      </c>
      <c r="H153" s="12">
        <v>3.6510690306625753</v>
      </c>
      <c r="I153" s="11">
        <v>0.2929384358335948</v>
      </c>
      <c r="J153" s="12">
        <v>2.4900001270672014</v>
      </c>
      <c r="K153" s="13">
        <v>0.6819920703102484</v>
      </c>
      <c r="L153" s="9">
        <v>1656.1965203872403</v>
      </c>
      <c r="M153" s="9">
        <v>36.368106853704376</v>
      </c>
      <c r="N153" s="9">
        <v>1660.3996938900686</v>
      </c>
      <c r="O153" s="9">
        <v>29.855364959736562</v>
      </c>
      <c r="P153" s="9">
        <v>1665.703834369892</v>
      </c>
      <c r="Q153" s="9">
        <v>49.41509323249227</v>
      </c>
      <c r="R153" s="14">
        <v>1665.703834369892</v>
      </c>
      <c r="S153" s="108">
        <v>49.41509323249227</v>
      </c>
      <c r="T153" s="7">
        <f t="shared" si="2"/>
        <v>0.2537847079793159</v>
      </c>
    </row>
    <row r="154" spans="1:20" ht="12.75">
      <c r="A154" s="7" t="s">
        <v>200</v>
      </c>
      <c r="B154" s="8">
        <v>79.6707008305054</v>
      </c>
      <c r="C154" s="7">
        <v>37680</v>
      </c>
      <c r="D154" s="9">
        <v>0.9017308222486345</v>
      </c>
      <c r="E154" s="10">
        <v>9.76739460698723</v>
      </c>
      <c r="F154" s="9">
        <v>1.9500984948552587</v>
      </c>
      <c r="G154" s="11">
        <v>4.063617111610402</v>
      </c>
      <c r="H154" s="12">
        <v>3.1235371491782926</v>
      </c>
      <c r="I154" s="11">
        <v>0.2878659113780422</v>
      </c>
      <c r="J154" s="12">
        <v>2.4400000374303503</v>
      </c>
      <c r="K154" s="13">
        <v>0.7811656852143538</v>
      </c>
      <c r="L154" s="9">
        <v>1630.855865848831</v>
      </c>
      <c r="M154" s="9">
        <v>35.158629369369805</v>
      </c>
      <c r="N154" s="9">
        <v>1647.0336316309497</v>
      </c>
      <c r="O154" s="9">
        <v>25.457719365865273</v>
      </c>
      <c r="P154" s="9">
        <v>1667.722694510613</v>
      </c>
      <c r="Q154" s="9">
        <v>36.07425614636122</v>
      </c>
      <c r="R154" s="14">
        <v>1667.722694510613</v>
      </c>
      <c r="S154" s="108">
        <v>36.07425614636122</v>
      </c>
      <c r="T154" s="7">
        <f t="shared" si="2"/>
        <v>0.9919801081684497</v>
      </c>
    </row>
    <row r="155" spans="1:20" ht="12.75">
      <c r="A155" s="7" t="s">
        <v>201</v>
      </c>
      <c r="B155" s="8">
        <v>169.4477555987506</v>
      </c>
      <c r="C155" s="7">
        <v>66040</v>
      </c>
      <c r="D155" s="9">
        <v>3.0094624160270818</v>
      </c>
      <c r="E155" s="10">
        <v>9.720523651447397</v>
      </c>
      <c r="F155" s="9">
        <v>1.490063418717115</v>
      </c>
      <c r="G155" s="11">
        <v>3.843054480783829</v>
      </c>
      <c r="H155" s="12">
        <v>2.2984318725375217</v>
      </c>
      <c r="I155" s="11">
        <v>0.2709348852209175</v>
      </c>
      <c r="J155" s="12">
        <v>1.7500000231135437</v>
      </c>
      <c r="K155" s="13">
        <v>0.7613886859224167</v>
      </c>
      <c r="L155" s="9">
        <v>1545.5455906839336</v>
      </c>
      <c r="M155" s="9">
        <v>24.04915945640846</v>
      </c>
      <c r="N155" s="9">
        <v>1601.8130809213105</v>
      </c>
      <c r="O155" s="9">
        <v>18.521105037407892</v>
      </c>
      <c r="P155" s="9">
        <v>1676.616541296088</v>
      </c>
      <c r="Q155" s="9">
        <v>27.53063312065592</v>
      </c>
      <c r="R155" s="14">
        <v>1676.616541296088</v>
      </c>
      <c r="S155" s="108">
        <v>27.53063312065592</v>
      </c>
      <c r="T155" s="7">
        <f t="shared" si="2"/>
        <v>3.640623128592246</v>
      </c>
    </row>
    <row r="156" spans="1:20" ht="12.75">
      <c r="A156" s="7" t="s">
        <v>202</v>
      </c>
      <c r="B156" s="8">
        <v>377.5784521316088</v>
      </c>
      <c r="C156" s="7">
        <v>77165</v>
      </c>
      <c r="D156" s="9">
        <v>2.5061622770943397</v>
      </c>
      <c r="E156" s="10">
        <v>9.652956344279247</v>
      </c>
      <c r="F156" s="9">
        <v>2.03000836282725</v>
      </c>
      <c r="G156" s="11">
        <v>3.667291898525837</v>
      </c>
      <c r="H156" s="12">
        <v>2.7197488792857847</v>
      </c>
      <c r="I156" s="11">
        <v>0.25674650854510345</v>
      </c>
      <c r="J156" s="12">
        <v>1.8100000036540629</v>
      </c>
      <c r="K156" s="13">
        <v>0.6655026195394096</v>
      </c>
      <c r="L156" s="9">
        <v>1473.1748294913473</v>
      </c>
      <c r="M156" s="9">
        <v>23.83722082261545</v>
      </c>
      <c r="N156" s="9">
        <v>1564.2778191891157</v>
      </c>
      <c r="O156" s="9">
        <v>21.70227980564846</v>
      </c>
      <c r="P156" s="9">
        <v>1689.4953073525417</v>
      </c>
      <c r="Q156" s="9">
        <v>37.452018945736995</v>
      </c>
      <c r="R156" s="14">
        <v>1689.4953073525417</v>
      </c>
      <c r="S156" s="108">
        <v>37.452018945736995</v>
      </c>
      <c r="T156" s="7">
        <f t="shared" si="2"/>
        <v>6.1841261385944355</v>
      </c>
    </row>
    <row r="157" spans="1:20" ht="12.75">
      <c r="A157" s="7" t="s">
        <v>203</v>
      </c>
      <c r="B157" s="8">
        <v>193.09789106747402</v>
      </c>
      <c r="C157" s="7">
        <v>66885</v>
      </c>
      <c r="D157" s="9">
        <v>2.547276246081524</v>
      </c>
      <c r="E157" s="10">
        <v>9.618373619843327</v>
      </c>
      <c r="F157" s="9">
        <v>2.0800527543815175</v>
      </c>
      <c r="G157" s="11">
        <v>4.004428941957798</v>
      </c>
      <c r="H157" s="12">
        <v>2.3963972050094355</v>
      </c>
      <c r="I157" s="11">
        <v>0.2793450369731941</v>
      </c>
      <c r="J157" s="12">
        <v>1.1900000433474351</v>
      </c>
      <c r="K157" s="13">
        <v>0.49657879789704956</v>
      </c>
      <c r="L157" s="9">
        <v>1588.0628983651875</v>
      </c>
      <c r="M157" s="9">
        <v>16.750178179997874</v>
      </c>
      <c r="N157" s="9">
        <v>1635.0949979658203</v>
      </c>
      <c r="O157" s="9">
        <v>19.472782707347733</v>
      </c>
      <c r="P157" s="9">
        <v>1696.1081332705292</v>
      </c>
      <c r="Q157" s="9">
        <v>38.3403803672677</v>
      </c>
      <c r="R157" s="14">
        <v>1696.1081332705292</v>
      </c>
      <c r="S157" s="108">
        <v>38.3403803672677</v>
      </c>
      <c r="T157" s="7">
        <f t="shared" si="2"/>
        <v>2.9616018136970177</v>
      </c>
    </row>
    <row r="158" spans="1:20" ht="12.75">
      <c r="A158" s="7" t="s">
        <v>204</v>
      </c>
      <c r="B158" s="8">
        <v>81.41317564735708</v>
      </c>
      <c r="C158" s="7">
        <v>42940</v>
      </c>
      <c r="D158" s="9">
        <v>1.9859593188314566</v>
      </c>
      <c r="E158" s="10">
        <v>9.60392116994207</v>
      </c>
      <c r="F158" s="9">
        <v>3.1900728909808467</v>
      </c>
      <c r="G158" s="11">
        <v>4.045484282231631</v>
      </c>
      <c r="H158" s="12">
        <v>3.3842968648392526</v>
      </c>
      <c r="I158" s="11">
        <v>0.28178497346092446</v>
      </c>
      <c r="J158" s="12">
        <v>1.1300000971636674</v>
      </c>
      <c r="K158" s="13">
        <v>0.3338950873085834</v>
      </c>
      <c r="L158" s="9">
        <v>1600.3456375251437</v>
      </c>
      <c r="M158" s="9">
        <v>16.014015103933616</v>
      </c>
      <c r="N158" s="9">
        <v>1643.3910155986075</v>
      </c>
      <c r="O158" s="9">
        <v>27.559583606295746</v>
      </c>
      <c r="P158" s="9">
        <v>1698.8795290612143</v>
      </c>
      <c r="Q158" s="9">
        <v>58.78928995572835</v>
      </c>
      <c r="R158" s="14">
        <v>1698.8795290612143</v>
      </c>
      <c r="S158" s="108">
        <v>58.78928995572835</v>
      </c>
      <c r="T158" s="7">
        <f t="shared" si="2"/>
        <v>2.6897550794109297</v>
      </c>
    </row>
    <row r="159" spans="1:20" ht="12.75">
      <c r="A159" s="7" t="s">
        <v>205</v>
      </c>
      <c r="B159" s="8">
        <v>53.232605654819245</v>
      </c>
      <c r="C159" s="7">
        <v>17775</v>
      </c>
      <c r="D159" s="9">
        <v>1.3515507883907785</v>
      </c>
      <c r="E159" s="10">
        <v>9.56435459766836</v>
      </c>
      <c r="F159" s="9">
        <v>1.9617032126394631</v>
      </c>
      <c r="G159" s="11">
        <v>4.434418553763467</v>
      </c>
      <c r="H159" s="12">
        <v>2.2018817476666146</v>
      </c>
      <c r="I159" s="11">
        <v>0.30760336149313533</v>
      </c>
      <c r="J159" s="12">
        <v>1.0000018681119525</v>
      </c>
      <c r="K159" s="13">
        <v>0.454157844385457</v>
      </c>
      <c r="L159" s="9">
        <v>1728.9022826730177</v>
      </c>
      <c r="M159" s="9">
        <v>15.16473643734571</v>
      </c>
      <c r="N159" s="9">
        <v>1718.7922353880895</v>
      </c>
      <c r="O159" s="9">
        <v>18.245435731566204</v>
      </c>
      <c r="P159" s="9">
        <v>1706.4831497036575</v>
      </c>
      <c r="Q159" s="9">
        <v>36.1107815725627</v>
      </c>
      <c r="R159" s="14">
        <v>1706.4831497036575</v>
      </c>
      <c r="S159" s="108">
        <v>36.1107815725627</v>
      </c>
      <c r="T159" s="7">
        <f t="shared" si="2"/>
        <v>-0.584766842305124</v>
      </c>
    </row>
    <row r="160" spans="1:20" ht="12.75">
      <c r="A160" s="7" t="s">
        <v>206</v>
      </c>
      <c r="B160" s="8">
        <v>178.23933308377505</v>
      </c>
      <c r="C160" s="7">
        <v>61040</v>
      </c>
      <c r="D160" s="9">
        <v>2.4700856036505967</v>
      </c>
      <c r="E160" s="10">
        <v>9.548425192666521</v>
      </c>
      <c r="F160" s="9">
        <v>1.48007237997993</v>
      </c>
      <c r="G160" s="11">
        <v>4.189173134638644</v>
      </c>
      <c r="H160" s="12">
        <v>2.6101943141293487</v>
      </c>
      <c r="I160" s="11">
        <v>0.2901073853729722</v>
      </c>
      <c r="J160" s="12">
        <v>2.1500000250078433</v>
      </c>
      <c r="K160" s="13">
        <v>0.823693474991341</v>
      </c>
      <c r="L160" s="9">
        <v>1642.0658139186069</v>
      </c>
      <c r="M160" s="9">
        <v>31.166854809328242</v>
      </c>
      <c r="N160" s="9">
        <v>1671.9037066894382</v>
      </c>
      <c r="O160" s="9">
        <v>21.399182872484175</v>
      </c>
      <c r="P160" s="9">
        <v>1709.5511452103267</v>
      </c>
      <c r="Q160" s="9">
        <v>27.231842760135237</v>
      </c>
      <c r="R160" s="14">
        <v>1709.5511452103267</v>
      </c>
      <c r="S160" s="108">
        <v>27.231842760135237</v>
      </c>
      <c r="T160" s="7">
        <f t="shared" si="2"/>
        <v>1.8170948154402247</v>
      </c>
    </row>
    <row r="161" spans="1:20" ht="12.75">
      <c r="A161" s="7" t="s">
        <v>207</v>
      </c>
      <c r="B161" s="8">
        <v>252.17570769882303</v>
      </c>
      <c r="C161" s="7">
        <v>62155</v>
      </c>
      <c r="D161" s="9">
        <v>2.195220910370714</v>
      </c>
      <c r="E161" s="10">
        <v>9.440153938496486</v>
      </c>
      <c r="F161" s="9">
        <v>1.0000885466760985</v>
      </c>
      <c r="G161" s="11">
        <v>3.919651844780753</v>
      </c>
      <c r="H161" s="12">
        <v>1.7123893192191395</v>
      </c>
      <c r="I161" s="11">
        <v>0.2683646417177404</v>
      </c>
      <c r="J161" s="12">
        <v>1.3900000285550633</v>
      </c>
      <c r="K161" s="13">
        <v>0.8117313118893502</v>
      </c>
      <c r="L161" s="9">
        <v>1532.4956454900193</v>
      </c>
      <c r="M161" s="9">
        <v>18.959000372838204</v>
      </c>
      <c r="N161" s="9">
        <v>1617.746626130309</v>
      </c>
      <c r="O161" s="9">
        <v>13.853914181513005</v>
      </c>
      <c r="P161" s="9">
        <v>1730.508731101499</v>
      </c>
      <c r="Q161" s="9">
        <v>18.352652809879032</v>
      </c>
      <c r="R161" s="14">
        <v>1730.508731101499</v>
      </c>
      <c r="S161" s="108">
        <v>18.352652809879032</v>
      </c>
      <c r="T161" s="7">
        <f t="shared" si="2"/>
        <v>5.5628856689527835</v>
      </c>
    </row>
    <row r="162" spans="1:20" ht="12.75">
      <c r="A162" s="7" t="s">
        <v>208</v>
      </c>
      <c r="B162" s="8">
        <v>80.51025687862484</v>
      </c>
      <c r="C162" s="7">
        <v>19985</v>
      </c>
      <c r="D162" s="9">
        <v>1.7131182383274532</v>
      </c>
      <c r="E162" s="10">
        <v>9.412443606436245</v>
      </c>
      <c r="F162" s="9">
        <v>3.2400719600335233</v>
      </c>
      <c r="G162" s="11">
        <v>4.387455893293178</v>
      </c>
      <c r="H162" s="12">
        <v>3.823475717669486</v>
      </c>
      <c r="I162" s="11">
        <v>0.2995117578426777</v>
      </c>
      <c r="J162" s="12">
        <v>2.0300000634021447</v>
      </c>
      <c r="K162" s="13">
        <v>0.5309305494006081</v>
      </c>
      <c r="L162" s="9">
        <v>1688.8871750706392</v>
      </c>
      <c r="M162" s="9">
        <v>30.161371695104663</v>
      </c>
      <c r="N162" s="9">
        <v>1709.97945731494</v>
      </c>
      <c r="O162" s="9">
        <v>31.62697827688362</v>
      </c>
      <c r="P162" s="9">
        <v>1735.8964136963584</v>
      </c>
      <c r="Q162" s="9">
        <v>59.43368758436873</v>
      </c>
      <c r="R162" s="14">
        <v>1735.8964136963584</v>
      </c>
      <c r="S162" s="108">
        <v>59.43368758436873</v>
      </c>
      <c r="T162" s="7">
        <f t="shared" si="2"/>
        <v>1.2488864002072015</v>
      </c>
    </row>
    <row r="163" spans="1:20" ht="12.75">
      <c r="A163" s="7" t="s">
        <v>209</v>
      </c>
      <c r="B163" s="8">
        <v>160.14927634882383</v>
      </c>
      <c r="C163" s="7">
        <v>67630</v>
      </c>
      <c r="D163" s="9">
        <v>1.1193562568169106</v>
      </c>
      <c r="E163" s="10">
        <v>9.318963257560425</v>
      </c>
      <c r="F163" s="9">
        <v>2.370006671426715</v>
      </c>
      <c r="G163" s="11">
        <v>4.694185009834467</v>
      </c>
      <c r="H163" s="12">
        <v>2.9640060126371233</v>
      </c>
      <c r="I163" s="11">
        <v>0.31726818705278736</v>
      </c>
      <c r="J163" s="12">
        <v>1.7800000057140115</v>
      </c>
      <c r="K163" s="13">
        <v>0.6005385947683409</v>
      </c>
      <c r="L163" s="9">
        <v>1776.3741295502127</v>
      </c>
      <c r="M163" s="9">
        <v>27.637146043378266</v>
      </c>
      <c r="N163" s="9">
        <v>1766.2034628581637</v>
      </c>
      <c r="O163" s="9">
        <v>24.815559691659246</v>
      </c>
      <c r="P163" s="9">
        <v>1754.1823560430805</v>
      </c>
      <c r="Q163" s="9">
        <v>43.369750403724765</v>
      </c>
      <c r="R163" s="14">
        <v>1754.1823560430805</v>
      </c>
      <c r="S163" s="108">
        <v>43.369750403724765</v>
      </c>
      <c r="T163" s="7">
        <f t="shared" si="2"/>
        <v>-0.5725520611260151</v>
      </c>
    </row>
    <row r="164" spans="1:20" ht="12.75">
      <c r="A164" s="7" t="s">
        <v>210</v>
      </c>
      <c r="B164" s="8">
        <v>354.49066080832387</v>
      </c>
      <c r="C164" s="7">
        <v>147605</v>
      </c>
      <c r="D164" s="9">
        <v>1.5326684563698707</v>
      </c>
      <c r="E164" s="10">
        <v>9.29256214017032</v>
      </c>
      <c r="F164" s="9">
        <v>1.5500135960825494</v>
      </c>
      <c r="G164" s="11">
        <v>4.621407192167129</v>
      </c>
      <c r="H164" s="12">
        <v>2.3452381913247877</v>
      </c>
      <c r="I164" s="11">
        <v>0.3114644147682266</v>
      </c>
      <c r="J164" s="12">
        <v>1.760000007388524</v>
      </c>
      <c r="K164" s="13">
        <v>0.7504568251953667</v>
      </c>
      <c r="L164" s="9">
        <v>1747.9090199916159</v>
      </c>
      <c r="M164" s="9">
        <v>26.94544302975396</v>
      </c>
      <c r="N164" s="9">
        <v>1753.1421258349642</v>
      </c>
      <c r="O164" s="9">
        <v>19.579422689597664</v>
      </c>
      <c r="P164" s="9">
        <v>1759.3722984008834</v>
      </c>
      <c r="Q164" s="9">
        <v>28.341748885872562</v>
      </c>
      <c r="R164" s="14">
        <v>1759.3722984008834</v>
      </c>
      <c r="S164" s="108">
        <v>28.341748885872562</v>
      </c>
      <c r="T164" s="7">
        <f t="shared" si="2"/>
        <v>0.2993923472843806</v>
      </c>
    </row>
    <row r="165" spans="1:20" ht="12.75">
      <c r="A165" s="7" t="s">
        <v>211</v>
      </c>
      <c r="B165" s="8">
        <v>378.83778620378797</v>
      </c>
      <c r="C165" s="7">
        <v>133990</v>
      </c>
      <c r="D165" s="9">
        <v>3.3049978418569177</v>
      </c>
      <c r="E165" s="10">
        <v>9.198048318389382</v>
      </c>
      <c r="F165" s="9">
        <v>1.0000067012189633</v>
      </c>
      <c r="G165" s="11">
        <v>4.441140983889911</v>
      </c>
      <c r="H165" s="12">
        <v>1.4142183035791303</v>
      </c>
      <c r="I165" s="11">
        <v>0.29627088307657934</v>
      </c>
      <c r="J165" s="12">
        <v>1.0000000038477</v>
      </c>
      <c r="K165" s="13">
        <v>0.7071044133122032</v>
      </c>
      <c r="L165" s="9">
        <v>1672.7902711305883</v>
      </c>
      <c r="M165" s="9">
        <v>14.73371175980958</v>
      </c>
      <c r="N165" s="9">
        <v>1720.047498158302</v>
      </c>
      <c r="O165" s="9">
        <v>11.721150318327545</v>
      </c>
      <c r="P165" s="9">
        <v>1778.0397379285102</v>
      </c>
      <c r="Q165" s="9">
        <v>18.2427930125574</v>
      </c>
      <c r="R165" s="14">
        <v>1778.0397379285102</v>
      </c>
      <c r="S165" s="108">
        <v>18.2427930125574</v>
      </c>
      <c r="T165" s="7">
        <f t="shared" si="2"/>
        <v>2.8250539140076416</v>
      </c>
    </row>
    <row r="166" spans="1:20" ht="12.75">
      <c r="A166" s="7" t="s">
        <v>212</v>
      </c>
      <c r="B166" s="8">
        <v>224.06642076697455</v>
      </c>
      <c r="C166" s="7">
        <v>76570</v>
      </c>
      <c r="D166" s="9">
        <v>1.3624939028917582</v>
      </c>
      <c r="E166" s="10">
        <v>9.188516254029894</v>
      </c>
      <c r="F166" s="9">
        <v>1.3301380972296726</v>
      </c>
      <c r="G166" s="11">
        <v>4.426585722591405</v>
      </c>
      <c r="H166" s="12">
        <v>1.6641116450559919</v>
      </c>
      <c r="I166" s="11">
        <v>0.2949938704807643</v>
      </c>
      <c r="J166" s="12">
        <v>1.0000001047545872</v>
      </c>
      <c r="K166" s="13">
        <v>0.6009212829713358</v>
      </c>
      <c r="L166" s="9">
        <v>1666.4364990866222</v>
      </c>
      <c r="M166" s="9">
        <v>14.684673048626792</v>
      </c>
      <c r="N166" s="9">
        <v>1717.327670011327</v>
      </c>
      <c r="O166" s="9">
        <v>13.784190266063433</v>
      </c>
      <c r="P166" s="9">
        <v>1779.9313131259435</v>
      </c>
      <c r="Q166" s="9">
        <v>24.261025522961745</v>
      </c>
      <c r="R166" s="14">
        <v>1779.9313131259435</v>
      </c>
      <c r="S166" s="108">
        <v>24.261025522961745</v>
      </c>
      <c r="T166" s="7">
        <f t="shared" si="2"/>
        <v>3.053891999641049</v>
      </c>
    </row>
    <row r="167" spans="1:20" ht="12.75">
      <c r="A167" s="7" t="s">
        <v>213</v>
      </c>
      <c r="B167" s="8">
        <v>167.47559091967753</v>
      </c>
      <c r="C167" s="7">
        <v>65485</v>
      </c>
      <c r="D167" s="9">
        <v>3.287882516734247</v>
      </c>
      <c r="E167" s="10">
        <v>9.161835589155919</v>
      </c>
      <c r="F167" s="9">
        <v>1.0002450715798834</v>
      </c>
      <c r="G167" s="11">
        <v>4.489498791504542</v>
      </c>
      <c r="H167" s="12">
        <v>2.692673484199714</v>
      </c>
      <c r="I167" s="11">
        <v>0.29831773865302297</v>
      </c>
      <c r="J167" s="12">
        <v>2.500000057858476</v>
      </c>
      <c r="K167" s="13">
        <v>0.9284453063203456</v>
      </c>
      <c r="L167" s="9">
        <v>1682.9613490760541</v>
      </c>
      <c r="M167" s="9">
        <v>37.030628961989805</v>
      </c>
      <c r="N167" s="9">
        <v>1729.0317881361616</v>
      </c>
      <c r="O167" s="9">
        <v>22.363974490964324</v>
      </c>
      <c r="P167" s="9">
        <v>1785.2339822513093</v>
      </c>
      <c r="Q167" s="9">
        <v>18.230956862170387</v>
      </c>
      <c r="R167" s="14">
        <v>1785.2339822513093</v>
      </c>
      <c r="S167" s="108">
        <v>18.230956862170387</v>
      </c>
      <c r="T167" s="7">
        <f t="shared" si="2"/>
        <v>2.7374626924973717</v>
      </c>
    </row>
    <row r="168" spans="1:20" ht="12.75">
      <c r="A168" s="7" t="s">
        <v>214</v>
      </c>
      <c r="B168" s="8">
        <v>431.5634900937049</v>
      </c>
      <c r="C168" s="7">
        <v>180660</v>
      </c>
      <c r="D168" s="9">
        <v>2.7365445890716655</v>
      </c>
      <c r="E168" s="10">
        <v>9.133835058889648</v>
      </c>
      <c r="F168" s="9">
        <v>2.350012582447748</v>
      </c>
      <c r="G168" s="11">
        <v>4.367213494904328</v>
      </c>
      <c r="H168" s="12">
        <v>3.1515962892871157</v>
      </c>
      <c r="I168" s="11">
        <v>0.289305248980368</v>
      </c>
      <c r="J168" s="12">
        <v>2.1000000078537107</v>
      </c>
      <c r="K168" s="13">
        <v>0.666329001272154</v>
      </c>
      <c r="L168" s="9">
        <v>1638.0564487514448</v>
      </c>
      <c r="M168" s="9">
        <v>30.37674803312052</v>
      </c>
      <c r="N168" s="9">
        <v>1706.157152451597</v>
      </c>
      <c r="O168" s="9">
        <v>26.044214915753514</v>
      </c>
      <c r="P168" s="9">
        <v>1790.811814321293</v>
      </c>
      <c r="Q168" s="9">
        <v>42.808903217282364</v>
      </c>
      <c r="R168" s="14">
        <v>1790.811814321293</v>
      </c>
      <c r="S168" s="108">
        <v>42.808903217282364</v>
      </c>
      <c r="T168" s="7">
        <f t="shared" si="2"/>
        <v>4.157408845834332</v>
      </c>
    </row>
    <row r="169" spans="1:20" ht="12.75">
      <c r="A169" s="7" t="s">
        <v>215</v>
      </c>
      <c r="B169" s="8">
        <v>154.5337552345154</v>
      </c>
      <c r="C169" s="7">
        <v>69990</v>
      </c>
      <c r="D169" s="9">
        <v>2.391529894908369</v>
      </c>
      <c r="E169" s="10">
        <v>9.030816584895588</v>
      </c>
      <c r="F169" s="9">
        <v>1.1200662832439314</v>
      </c>
      <c r="G169" s="11">
        <v>4.54161702358523</v>
      </c>
      <c r="H169" s="12">
        <v>1.5015154240320288</v>
      </c>
      <c r="I169" s="11">
        <v>0.2974652621035511</v>
      </c>
      <c r="J169" s="12">
        <v>1.0000000448731032</v>
      </c>
      <c r="K169" s="13">
        <v>0.6659938545205194</v>
      </c>
      <c r="L169" s="9">
        <v>1678.727237739017</v>
      </c>
      <c r="M169" s="9">
        <v>14.779491876847487</v>
      </c>
      <c r="N169" s="9">
        <v>1738.6265316379652</v>
      </c>
      <c r="O169" s="9">
        <v>12.495557342022266</v>
      </c>
      <c r="P169" s="9">
        <v>1811.4481304195083</v>
      </c>
      <c r="Q169" s="9">
        <v>20.34955548658172</v>
      </c>
      <c r="R169" s="14">
        <v>1811.4481304195083</v>
      </c>
      <c r="S169" s="108">
        <v>20.34955548658172</v>
      </c>
      <c r="T169" s="7">
        <f t="shared" si="2"/>
        <v>3.568137369333634</v>
      </c>
    </row>
    <row r="170" spans="1:20" ht="12.75">
      <c r="A170" s="7" t="s">
        <v>216</v>
      </c>
      <c r="B170" s="8">
        <v>243.68510313670936</v>
      </c>
      <c r="C170" s="7">
        <v>89315</v>
      </c>
      <c r="D170" s="9">
        <v>2.386178745752482</v>
      </c>
      <c r="E170" s="10">
        <v>8.912411850596895</v>
      </c>
      <c r="F170" s="9">
        <v>1.2000331530963297</v>
      </c>
      <c r="G170" s="11">
        <v>4.656248568190924</v>
      </c>
      <c r="H170" s="12">
        <v>1.8363495363434148</v>
      </c>
      <c r="I170" s="11">
        <v>0.3009747963335481</v>
      </c>
      <c r="J170" s="12">
        <v>1.3900000183807033</v>
      </c>
      <c r="K170" s="13">
        <v>0.7569365150103756</v>
      </c>
      <c r="L170" s="9">
        <v>1696.1407046506695</v>
      </c>
      <c r="M170" s="9">
        <v>20.72983067065752</v>
      </c>
      <c r="N170" s="9">
        <v>1759.4160281551008</v>
      </c>
      <c r="O170" s="9">
        <v>15.350623337684397</v>
      </c>
      <c r="P170" s="9">
        <v>1835.3880992093927</v>
      </c>
      <c r="Q170" s="9">
        <v>21.739099101734382</v>
      </c>
      <c r="R170" s="14">
        <v>1835.3880992093927</v>
      </c>
      <c r="S170" s="108">
        <v>21.739099101734382</v>
      </c>
      <c r="T170" s="7">
        <f t="shared" si="2"/>
        <v>3.730546842660865</v>
      </c>
    </row>
    <row r="171" spans="1:20" ht="12.75">
      <c r="A171" s="7" t="s">
        <v>217</v>
      </c>
      <c r="B171" s="8">
        <v>160.58489505303675</v>
      </c>
      <c r="C171" s="7">
        <v>86820</v>
      </c>
      <c r="D171" s="9">
        <v>0.8178806184895232</v>
      </c>
      <c r="E171" s="10">
        <v>8.819520105441896</v>
      </c>
      <c r="F171" s="9">
        <v>1.9400542329671053</v>
      </c>
      <c r="G171" s="11">
        <v>4.684865528559449</v>
      </c>
      <c r="H171" s="12">
        <v>3.070539132396224</v>
      </c>
      <c r="I171" s="11">
        <v>0.2996683037454434</v>
      </c>
      <c r="J171" s="12">
        <v>2.380000028723313</v>
      </c>
      <c r="K171" s="13">
        <v>0.7751081898330933</v>
      </c>
      <c r="L171" s="9">
        <v>1689.6636966697963</v>
      </c>
      <c r="M171" s="9">
        <v>35.375925396563616</v>
      </c>
      <c r="N171" s="9">
        <v>1764.5402581055957</v>
      </c>
      <c r="O171" s="9">
        <v>25.698880173516727</v>
      </c>
      <c r="P171" s="9">
        <v>1854.348394491407</v>
      </c>
      <c r="Q171" s="9">
        <v>35.068191473226534</v>
      </c>
      <c r="R171" s="14">
        <v>1854.348394491407</v>
      </c>
      <c r="S171" s="108">
        <v>35.068191473226534</v>
      </c>
      <c r="T171" s="7">
        <f t="shared" si="2"/>
        <v>4.431447606016254</v>
      </c>
    </row>
    <row r="172" spans="1:20" ht="12.75">
      <c r="A172" s="7" t="s">
        <v>218</v>
      </c>
      <c r="B172" s="8">
        <v>78.38760573809641</v>
      </c>
      <c r="C172" s="7">
        <v>39285</v>
      </c>
      <c r="D172" s="9">
        <v>1.7703325940301204</v>
      </c>
      <c r="E172" s="10">
        <v>8.643935805613069</v>
      </c>
      <c r="F172" s="9">
        <v>1.0112705467161671</v>
      </c>
      <c r="G172" s="11">
        <v>5.271393689871366</v>
      </c>
      <c r="H172" s="12">
        <v>1.7108682669615713</v>
      </c>
      <c r="I172" s="11">
        <v>0.33047279272818314</v>
      </c>
      <c r="J172" s="12">
        <v>1.3800007638550333</v>
      </c>
      <c r="K172" s="13">
        <v>0.8066084283074904</v>
      </c>
      <c r="L172" s="9">
        <v>1840.6727627315613</v>
      </c>
      <c r="M172" s="9">
        <v>22.096777661046303</v>
      </c>
      <c r="N172" s="9">
        <v>1864.241873413043</v>
      </c>
      <c r="O172" s="9">
        <v>14.602856247592854</v>
      </c>
      <c r="P172" s="9">
        <v>1890.6120268080176</v>
      </c>
      <c r="Q172" s="9">
        <v>18.196978474206503</v>
      </c>
      <c r="R172" s="14">
        <v>1890.6120268080176</v>
      </c>
      <c r="S172" s="108">
        <v>18.196978474206503</v>
      </c>
      <c r="T172" s="7">
        <f t="shared" si="2"/>
        <v>1.2804617506538853</v>
      </c>
    </row>
    <row r="173" spans="1:20" ht="12.75">
      <c r="A173" s="7" t="s">
        <v>219</v>
      </c>
      <c r="B173" s="8">
        <v>88.47019865560644</v>
      </c>
      <c r="C173" s="7">
        <v>57840</v>
      </c>
      <c r="D173" s="9">
        <v>1.6384944658270306</v>
      </c>
      <c r="E173" s="10">
        <v>5.256517554926017</v>
      </c>
      <c r="F173" s="9">
        <v>2.8400414809646115</v>
      </c>
      <c r="G173" s="11">
        <v>9.883944280740062</v>
      </c>
      <c r="H173" s="12">
        <v>3.520260846342323</v>
      </c>
      <c r="I173" s="11">
        <v>0.37681408923426707</v>
      </c>
      <c r="J173" s="12">
        <v>2.0800001953584295</v>
      </c>
      <c r="K173" s="13">
        <v>0.5908653608779086</v>
      </c>
      <c r="L173" s="9">
        <v>2061.3840398537805</v>
      </c>
      <c r="M173" s="9">
        <v>36.697637291579326</v>
      </c>
      <c r="N173" s="9">
        <v>2424.01249076967</v>
      </c>
      <c r="O173" s="9">
        <v>32.471080878571684</v>
      </c>
      <c r="P173" s="9">
        <v>2744.2286636386275</v>
      </c>
      <c r="Q173" s="9">
        <v>46.706972605190685</v>
      </c>
      <c r="R173" s="14">
        <v>2744.2286636386275</v>
      </c>
      <c r="S173" s="108">
        <v>46.706972605190685</v>
      </c>
      <c r="T173" s="7">
        <f t="shared" si="2"/>
        <v>17.591503761793547</v>
      </c>
    </row>
    <row r="174" spans="1:20" ht="12.75">
      <c r="A174" s="7" t="s">
        <v>220</v>
      </c>
      <c r="B174" s="8">
        <v>53.454375176964</v>
      </c>
      <c r="C174" s="7">
        <v>51275</v>
      </c>
      <c r="D174" s="9">
        <v>1.637847658344421</v>
      </c>
      <c r="E174" s="10">
        <v>4.622658708847999</v>
      </c>
      <c r="F174" s="9">
        <v>1.4400103310440124</v>
      </c>
      <c r="G174" s="11">
        <v>17.062537491010065</v>
      </c>
      <c r="H174" s="12">
        <v>1.7531771417441786</v>
      </c>
      <c r="I174" s="11">
        <v>0.5720502431669798</v>
      </c>
      <c r="J174" s="12">
        <v>1.0000001684103865</v>
      </c>
      <c r="K174" s="13">
        <v>0.570393113507925</v>
      </c>
      <c r="L174" s="9">
        <v>2916.233068805243</v>
      </c>
      <c r="M174" s="9">
        <v>23.457836124199275</v>
      </c>
      <c r="N174" s="9">
        <v>2938.356136972485</v>
      </c>
      <c r="O174" s="9">
        <v>16.817455110108995</v>
      </c>
      <c r="P174" s="9">
        <v>2953.535766002439</v>
      </c>
      <c r="Q174" s="9">
        <v>23.245328041561834</v>
      </c>
      <c r="R174" s="14">
        <v>2953.535766002439</v>
      </c>
      <c r="S174" s="108">
        <v>23.245328041561834</v>
      </c>
      <c r="T174" s="7">
        <f t="shared" si="2"/>
        <v>0.7586179720644035</v>
      </c>
    </row>
    <row r="175" ht="12.75">
      <c r="T175" s="7"/>
    </row>
    <row r="176" ht="12.75">
      <c r="T176" s="7"/>
    </row>
    <row r="177" spans="1:20" ht="12.75">
      <c r="A177" s="7" t="s">
        <v>221</v>
      </c>
      <c r="B177" s="8">
        <v>599.748869951286</v>
      </c>
      <c r="C177" s="7">
        <v>2715</v>
      </c>
      <c r="D177" s="9">
        <v>0.9561786852683205</v>
      </c>
      <c r="E177" s="10">
        <v>23.434532682208353</v>
      </c>
      <c r="F177" s="9">
        <v>3.5448260882333695</v>
      </c>
      <c r="G177" s="11">
        <v>0.09689579930430509</v>
      </c>
      <c r="H177" s="12">
        <v>3.7688449363157197</v>
      </c>
      <c r="I177" s="11">
        <v>0.016468724801025812</v>
      </c>
      <c r="J177" s="12">
        <v>1.2800000617862275</v>
      </c>
      <c r="K177" s="13">
        <v>0.33962661860997345</v>
      </c>
      <c r="L177" s="9">
        <v>105.2995073539502</v>
      </c>
      <c r="M177" s="9">
        <v>1.336885318986063</v>
      </c>
      <c r="N177" s="9">
        <v>93.90687903845472</v>
      </c>
      <c r="O177" s="9">
        <v>3.3804877074742024</v>
      </c>
      <c r="P177" s="9">
        <v>-186.68482081806127</v>
      </c>
      <c r="Q177" s="9">
        <v>88.58592236408717</v>
      </c>
      <c r="R177" s="14">
        <v>105.2995073539502</v>
      </c>
      <c r="S177" s="108">
        <v>1.336885318986063</v>
      </c>
      <c r="T177" s="7">
        <f t="shared" si="2"/>
        <v>-10.81926079407066</v>
      </c>
    </row>
    <row r="178" spans="1:20" ht="12.75">
      <c r="A178" s="7" t="s">
        <v>222</v>
      </c>
      <c r="B178" s="8">
        <v>750.8808141711019</v>
      </c>
      <c r="C178" s="7">
        <v>5596.5</v>
      </c>
      <c r="D178" s="9">
        <v>1.4170781523592615</v>
      </c>
      <c r="E178" s="10">
        <v>21.71726190353014</v>
      </c>
      <c r="F178" s="9">
        <v>2.0166682571459758</v>
      </c>
      <c r="G178" s="11">
        <v>0.10700346133704505</v>
      </c>
      <c r="H178" s="12">
        <v>3.0140589173392702</v>
      </c>
      <c r="I178" s="11">
        <v>0.016853946870038213</v>
      </c>
      <c r="J178" s="12">
        <v>2.2400000664759334</v>
      </c>
      <c r="K178" s="13">
        <v>0.7431839018108328</v>
      </c>
      <c r="L178" s="9">
        <v>107.7421113471607</v>
      </c>
      <c r="M178" s="9">
        <v>2.3933669994546065</v>
      </c>
      <c r="N178" s="9">
        <v>103.2205721622682</v>
      </c>
      <c r="O178" s="9">
        <v>2.9582285527890377</v>
      </c>
      <c r="P178" s="9">
        <v>0.06563578348762747</v>
      </c>
      <c r="Q178" s="9">
        <v>48.591912694674406</v>
      </c>
      <c r="R178" s="14">
        <v>107.7421113471607</v>
      </c>
      <c r="S178" s="108">
        <v>2.3933669994546065</v>
      </c>
      <c r="T178" s="7">
        <f t="shared" si="2"/>
        <v>-4.196631315608294</v>
      </c>
    </row>
    <row r="179" spans="1:20" ht="12.75">
      <c r="A179" s="7" t="s">
        <v>223</v>
      </c>
      <c r="B179" s="8">
        <v>462.70087788450064</v>
      </c>
      <c r="C179" s="7">
        <v>4422</v>
      </c>
      <c r="D179" s="9">
        <v>1.0432276400878766</v>
      </c>
      <c r="E179" s="10">
        <v>21.92237912758467</v>
      </c>
      <c r="F179" s="9">
        <v>4.352713817192705</v>
      </c>
      <c r="G179" s="11">
        <v>0.1074530196597007</v>
      </c>
      <c r="H179" s="12">
        <v>5.635824525261907</v>
      </c>
      <c r="I179" s="11">
        <v>0.017084608611718653</v>
      </c>
      <c r="J179" s="12">
        <v>3.5800000705535346</v>
      </c>
      <c r="K179" s="13">
        <v>0.6352220610323502</v>
      </c>
      <c r="L179" s="9">
        <v>109.20424118899568</v>
      </c>
      <c r="M179" s="9">
        <v>3.8765844099508726</v>
      </c>
      <c r="N179" s="9">
        <v>103.63283938220539</v>
      </c>
      <c r="O179" s="9">
        <v>5.552454586697209</v>
      </c>
      <c r="P179" s="9">
        <v>-22.684849897934193</v>
      </c>
      <c r="Q179" s="9">
        <v>105.39653192789461</v>
      </c>
      <c r="R179" s="14">
        <v>109.20424118899568</v>
      </c>
      <c r="S179" s="108">
        <v>3.8765844099508726</v>
      </c>
      <c r="T179" s="7">
        <f t="shared" si="2"/>
        <v>-5.101818158461515</v>
      </c>
    </row>
    <row r="180" spans="1:20" ht="12.75">
      <c r="A180" s="7" t="s">
        <v>224</v>
      </c>
      <c r="B180" s="8">
        <v>397.2338024810702</v>
      </c>
      <c r="C180" s="7">
        <v>4329</v>
      </c>
      <c r="D180" s="9">
        <v>1.5813021184098113</v>
      </c>
      <c r="E180" s="10">
        <v>23.103831198518876</v>
      </c>
      <c r="F180" s="9">
        <v>5.377206929822462</v>
      </c>
      <c r="G180" s="11">
        <v>0.10449321610367819</v>
      </c>
      <c r="H180" s="12">
        <v>7.011729796638016</v>
      </c>
      <c r="I180" s="11">
        <v>0.017509382261747426</v>
      </c>
      <c r="J180" s="12">
        <v>4.500000041658964</v>
      </c>
      <c r="K180" s="13">
        <v>0.6417817246489766</v>
      </c>
      <c r="L180" s="9">
        <v>111.895949641689</v>
      </c>
      <c r="M180" s="9">
        <v>4.991869369224908</v>
      </c>
      <c r="N180" s="9">
        <v>100.91547119589171</v>
      </c>
      <c r="O180" s="9">
        <v>6.735758323519114</v>
      </c>
      <c r="P180" s="9">
        <v>-151.3181488154738</v>
      </c>
      <c r="Q180" s="9">
        <v>133.54298013155125</v>
      </c>
      <c r="R180" s="14">
        <v>111.895949641689</v>
      </c>
      <c r="S180" s="108">
        <v>4.991869369224908</v>
      </c>
      <c r="T180" s="7">
        <f t="shared" si="2"/>
        <v>-9.81311520297094</v>
      </c>
    </row>
    <row r="181" spans="1:20" ht="12.75">
      <c r="A181" s="7" t="s">
        <v>225</v>
      </c>
      <c r="B181" s="8">
        <v>302.2243933410533</v>
      </c>
      <c r="C181" s="7">
        <v>2599.5</v>
      </c>
      <c r="D181" s="9">
        <v>0.8607942688209439</v>
      </c>
      <c r="E181" s="10">
        <v>20.82441353585028</v>
      </c>
      <c r="F181" s="9">
        <v>3.3827096315957403</v>
      </c>
      <c r="G181" s="11">
        <v>0.15204593975623198</v>
      </c>
      <c r="H181" s="12">
        <v>4.334377253309007</v>
      </c>
      <c r="I181" s="11">
        <v>0.02296393621939914</v>
      </c>
      <c r="J181" s="12">
        <v>2.7100003177697123</v>
      </c>
      <c r="K181" s="13">
        <v>0.625234066947174</v>
      </c>
      <c r="L181" s="9">
        <v>146.36089209105563</v>
      </c>
      <c r="M181" s="9">
        <v>3.921693149657983</v>
      </c>
      <c r="N181" s="9">
        <v>143.7167484786524</v>
      </c>
      <c r="O181" s="9">
        <v>5.808531998327624</v>
      </c>
      <c r="P181" s="9">
        <v>100.25986685246278</v>
      </c>
      <c r="Q181" s="9">
        <v>80.0330052379677</v>
      </c>
      <c r="R181" s="14">
        <v>146.36089209105563</v>
      </c>
      <c r="S181" s="108">
        <v>3.921693149657983</v>
      </c>
      <c r="T181" s="7">
        <f t="shared" si="2"/>
        <v>-1.8065916206347234</v>
      </c>
    </row>
    <row r="182" spans="1:20" ht="12.75">
      <c r="A182" s="7" t="s">
        <v>226</v>
      </c>
      <c r="B182" s="8">
        <v>550.6169673198506</v>
      </c>
      <c r="C182" s="7">
        <v>5224.5</v>
      </c>
      <c r="D182" s="9">
        <v>1.0470055779596157</v>
      </c>
      <c r="E182" s="10">
        <v>21.5852536906946</v>
      </c>
      <c r="F182" s="9">
        <v>2.6844359067864216</v>
      </c>
      <c r="G182" s="11">
        <v>0.152520064193976</v>
      </c>
      <c r="H182" s="12">
        <v>3.2099527202834754</v>
      </c>
      <c r="I182" s="11">
        <v>0.02387717057258484</v>
      </c>
      <c r="J182" s="12">
        <v>1.7600000934122264</v>
      </c>
      <c r="K182" s="13">
        <v>0.5482947092307323</v>
      </c>
      <c r="L182" s="9">
        <v>152.11325582566235</v>
      </c>
      <c r="M182" s="9">
        <v>2.6458542875066087</v>
      </c>
      <c r="N182" s="9">
        <v>144.1345433477836</v>
      </c>
      <c r="O182" s="9">
        <v>4.313299781337832</v>
      </c>
      <c r="P182" s="9">
        <v>14.697559109900126</v>
      </c>
      <c r="Q182" s="9">
        <v>64.5135247192307</v>
      </c>
      <c r="R182" s="14">
        <v>152.11325582566235</v>
      </c>
      <c r="S182" s="108">
        <v>2.6458542875066087</v>
      </c>
      <c r="T182" s="7">
        <f t="shared" si="2"/>
        <v>-5.245244692561965</v>
      </c>
    </row>
    <row r="183" spans="1:20" ht="12.75">
      <c r="A183" s="7" t="s">
        <v>227</v>
      </c>
      <c r="B183" s="8">
        <v>348.6469322100157</v>
      </c>
      <c r="C183" s="7">
        <v>2943</v>
      </c>
      <c r="D183" s="9">
        <v>0.6762341821330387</v>
      </c>
      <c r="E183" s="10">
        <v>22.26085492103557</v>
      </c>
      <c r="F183" s="9">
        <v>3.811791879730397</v>
      </c>
      <c r="G183" s="11">
        <v>0.1500042597586569</v>
      </c>
      <c r="H183" s="12">
        <v>4.366538502124063</v>
      </c>
      <c r="I183" s="11">
        <v>0.024218327995538115</v>
      </c>
      <c r="J183" s="12">
        <v>2.130000271397461</v>
      </c>
      <c r="K183" s="13">
        <v>0.4878006389641</v>
      </c>
      <c r="L183" s="9">
        <v>154.26085301684455</v>
      </c>
      <c r="M183" s="9">
        <v>3.2467549741277253</v>
      </c>
      <c r="N183" s="9">
        <v>141.9156688899435</v>
      </c>
      <c r="O183" s="9">
        <v>5.783304298302028</v>
      </c>
      <c r="P183" s="9">
        <v>-59.912756851388785</v>
      </c>
      <c r="Q183" s="9">
        <v>92.9431196942952</v>
      </c>
      <c r="R183" s="14">
        <v>154.26085301684455</v>
      </c>
      <c r="S183" s="108">
        <v>3.2467549741277253</v>
      </c>
      <c r="T183" s="7">
        <f t="shared" si="2"/>
        <v>-8.002797784058027</v>
      </c>
    </row>
    <row r="184" spans="1:20" ht="12.75">
      <c r="A184" s="7" t="s">
        <v>228</v>
      </c>
      <c r="B184" s="8">
        <v>676.5747357058425</v>
      </c>
      <c r="C184" s="7">
        <v>5268</v>
      </c>
      <c r="D184" s="9">
        <v>0.5051417113115027</v>
      </c>
      <c r="E184" s="10">
        <v>21.09858641804803</v>
      </c>
      <c r="F184" s="9">
        <v>3.419915043384756</v>
      </c>
      <c r="G184" s="11">
        <v>0.15850034425746062</v>
      </c>
      <c r="H184" s="12">
        <v>3.8646887598459596</v>
      </c>
      <c r="I184" s="11">
        <v>0.02425393973459817</v>
      </c>
      <c r="J184" s="12">
        <v>1.8000000851417597</v>
      </c>
      <c r="K184" s="13">
        <v>0.46575551020918565</v>
      </c>
      <c r="L184" s="9">
        <v>154.48498885052518</v>
      </c>
      <c r="M184" s="9">
        <v>2.7476752919970835</v>
      </c>
      <c r="N184" s="9">
        <v>149.389614711051</v>
      </c>
      <c r="O184" s="9">
        <v>5.368865506501109</v>
      </c>
      <c r="P184" s="9">
        <v>69.23072654471608</v>
      </c>
      <c r="Q184" s="9">
        <v>81.3744732956189</v>
      </c>
      <c r="R184" s="14">
        <v>154.48498885052518</v>
      </c>
      <c r="S184" s="108">
        <v>2.7476752919970835</v>
      </c>
      <c r="T184" s="7">
        <f t="shared" si="2"/>
        <v>-3.2982972503589405</v>
      </c>
    </row>
    <row r="185" spans="1:20" ht="12.75">
      <c r="A185" s="7" t="s">
        <v>229</v>
      </c>
      <c r="B185" s="8">
        <v>653.9677412796096</v>
      </c>
      <c r="C185" s="7">
        <v>3504</v>
      </c>
      <c r="D185" s="9">
        <v>0.8851277128817112</v>
      </c>
      <c r="E185" s="10">
        <v>19.864557031766516</v>
      </c>
      <c r="F185" s="9">
        <v>4.739889884391406</v>
      </c>
      <c r="G185" s="11">
        <v>0.16873107824755337</v>
      </c>
      <c r="H185" s="12">
        <v>4.977646051657798</v>
      </c>
      <c r="I185" s="11">
        <v>0.02430931336582523</v>
      </c>
      <c r="J185" s="12">
        <v>1.5200013484956165</v>
      </c>
      <c r="K185" s="13">
        <v>0.30536549459746753</v>
      </c>
      <c r="L185" s="9">
        <v>154.8334880840278</v>
      </c>
      <c r="M185" s="9">
        <v>2.325432662291263</v>
      </c>
      <c r="N185" s="9">
        <v>158.31711606335054</v>
      </c>
      <c r="O185" s="9">
        <v>7.296958693443045</v>
      </c>
      <c r="P185" s="9">
        <v>210.74237943184784</v>
      </c>
      <c r="Q185" s="9">
        <v>109.90917041693416</v>
      </c>
      <c r="R185" s="14">
        <v>154.8334880840278</v>
      </c>
      <c r="S185" s="108">
        <v>2.325432662291263</v>
      </c>
      <c r="T185" s="7">
        <f t="shared" si="2"/>
        <v>2.2499189435247855</v>
      </c>
    </row>
    <row r="186" spans="1:20" ht="12.75">
      <c r="A186" s="7" t="s">
        <v>230</v>
      </c>
      <c r="B186" s="8">
        <v>386.10408370169847</v>
      </c>
      <c r="C186" s="7">
        <v>2943</v>
      </c>
      <c r="D186" s="9">
        <v>1.3213054388544394</v>
      </c>
      <c r="E186" s="10">
        <v>20.566354189293705</v>
      </c>
      <c r="F186" s="9">
        <v>7.722872895932581</v>
      </c>
      <c r="G186" s="11">
        <v>0.16356597174206705</v>
      </c>
      <c r="H186" s="12">
        <v>7.828228866151798</v>
      </c>
      <c r="I186" s="11">
        <v>0.024397706035417438</v>
      </c>
      <c r="J186" s="12">
        <v>1.2800005523913507</v>
      </c>
      <c r="K186" s="13">
        <v>0.1635108751004842</v>
      </c>
      <c r="L186" s="9">
        <v>155.38975674890926</v>
      </c>
      <c r="M186" s="9">
        <v>1.9652091294448013</v>
      </c>
      <c r="N186" s="9">
        <v>153.81977282150822</v>
      </c>
      <c r="O186" s="9">
        <v>11.174108977802462</v>
      </c>
      <c r="P186" s="9">
        <v>129.6748204561442</v>
      </c>
      <c r="Q186" s="9">
        <v>181.9054226843359</v>
      </c>
      <c r="R186" s="14">
        <v>155.38975674890926</v>
      </c>
      <c r="S186" s="108">
        <v>1.9652091294448013</v>
      </c>
      <c r="T186" s="7">
        <f t="shared" si="2"/>
        <v>-1.0103522653284933</v>
      </c>
    </row>
    <row r="187" spans="1:20" ht="12.75">
      <c r="A187" s="7" t="s">
        <v>231</v>
      </c>
      <c r="B187" s="8">
        <v>694.2685398689317</v>
      </c>
      <c r="C187" s="7">
        <v>9247.5</v>
      </c>
      <c r="D187" s="9">
        <v>1.2321686782657055</v>
      </c>
      <c r="E187" s="10">
        <v>20.994396027063193</v>
      </c>
      <c r="F187" s="9">
        <v>4.483377470493883</v>
      </c>
      <c r="G187" s="11">
        <v>0.16131190122352085</v>
      </c>
      <c r="H187" s="12">
        <v>6.926692847370624</v>
      </c>
      <c r="I187" s="11">
        <v>0.024562271092000987</v>
      </c>
      <c r="J187" s="12">
        <v>5.280000024515458</v>
      </c>
      <c r="K187" s="13">
        <v>0.7622685372168261</v>
      </c>
      <c r="L187" s="9">
        <v>156.42526210651874</v>
      </c>
      <c r="M187" s="9">
        <v>8.159856534815702</v>
      </c>
      <c r="N187" s="9">
        <v>151.8508558739613</v>
      </c>
      <c r="O187" s="9">
        <v>9.769824801730309</v>
      </c>
      <c r="P187" s="9">
        <v>80.99594781847678</v>
      </c>
      <c r="Q187" s="9">
        <v>106.45275829762792</v>
      </c>
      <c r="R187" s="14">
        <v>156.42526210651874</v>
      </c>
      <c r="S187" s="108">
        <v>8.159856534815702</v>
      </c>
      <c r="T187" s="7">
        <f t="shared" si="2"/>
        <v>-2.92433982270873</v>
      </c>
    </row>
    <row r="188" spans="1:20" ht="12.75">
      <c r="A188" s="7" t="s">
        <v>232</v>
      </c>
      <c r="B188" s="8">
        <v>528.7287836877432</v>
      </c>
      <c r="C188" s="7">
        <v>4380</v>
      </c>
      <c r="D188" s="9">
        <v>0.6370677969470548</v>
      </c>
      <c r="E188" s="10">
        <v>21.683066877442418</v>
      </c>
      <c r="F188" s="9">
        <v>3.3458110516757293</v>
      </c>
      <c r="G188" s="11">
        <v>0.15705797163757332</v>
      </c>
      <c r="H188" s="12">
        <v>5.696187492888027</v>
      </c>
      <c r="I188" s="11">
        <v>0.024699002775260784</v>
      </c>
      <c r="J188" s="12">
        <v>4.610000039112641</v>
      </c>
      <c r="K188" s="13">
        <v>0.809313254675773</v>
      </c>
      <c r="L188" s="9">
        <v>157.2855028914858</v>
      </c>
      <c r="M188" s="9">
        <v>7.163123166083764</v>
      </c>
      <c r="N188" s="9">
        <v>148.12464039009907</v>
      </c>
      <c r="O188" s="9">
        <v>7.851049343979398</v>
      </c>
      <c r="P188" s="9">
        <v>3.817352178371769</v>
      </c>
      <c r="Q188" s="9">
        <v>80.59833370851862</v>
      </c>
      <c r="R188" s="14">
        <v>157.2855028914858</v>
      </c>
      <c r="S188" s="108">
        <v>7.163123166083764</v>
      </c>
      <c r="T188" s="7">
        <f t="shared" si="2"/>
        <v>-5.824352742609076</v>
      </c>
    </row>
    <row r="189" spans="1:20" ht="12.75">
      <c r="A189" s="7" t="s">
        <v>233</v>
      </c>
      <c r="B189" s="8">
        <v>360.79562453270825</v>
      </c>
      <c r="C189" s="7">
        <v>3577.5</v>
      </c>
      <c r="D189" s="9">
        <v>0.948256590433761</v>
      </c>
      <c r="E189" s="10">
        <v>21.421496974772722</v>
      </c>
      <c r="F189" s="9">
        <v>4.046166105719918</v>
      </c>
      <c r="G189" s="11">
        <v>0.15922373157639286</v>
      </c>
      <c r="H189" s="12">
        <v>6.803848936085061</v>
      </c>
      <c r="I189" s="11">
        <v>0.02473753034722747</v>
      </c>
      <c r="J189" s="12">
        <v>5.470000017366466</v>
      </c>
      <c r="K189" s="13">
        <v>0.8039567116717772</v>
      </c>
      <c r="L189" s="9">
        <v>157.52787652184134</v>
      </c>
      <c r="M189" s="9">
        <v>8.512350221121139</v>
      </c>
      <c r="N189" s="9">
        <v>150.02343929448077</v>
      </c>
      <c r="O189" s="9">
        <v>9.489378101160725</v>
      </c>
      <c r="P189" s="9">
        <v>32.97159234494517</v>
      </c>
      <c r="Q189" s="9">
        <v>96.9331229339059</v>
      </c>
      <c r="R189" s="14">
        <v>157.52787652184134</v>
      </c>
      <c r="S189" s="108">
        <v>8.512350221121139</v>
      </c>
      <c r="T189" s="7">
        <f t="shared" si="2"/>
        <v>-4.76387887214367</v>
      </c>
    </row>
    <row r="190" spans="1:20" ht="12.75">
      <c r="A190" s="7" t="s">
        <v>234</v>
      </c>
      <c r="B190" s="8">
        <v>370.8589756504653</v>
      </c>
      <c r="C190" s="7">
        <v>5185.5</v>
      </c>
      <c r="D190" s="9">
        <v>1.4012681318438809</v>
      </c>
      <c r="E190" s="10">
        <v>20.33668706107829</v>
      </c>
      <c r="F190" s="9">
        <v>3.6471155629772376</v>
      </c>
      <c r="G190" s="11">
        <v>0.16812500835999739</v>
      </c>
      <c r="H190" s="12">
        <v>5.202456438828652</v>
      </c>
      <c r="I190" s="11">
        <v>0.02479769134144501</v>
      </c>
      <c r="J190" s="12">
        <v>3.710000143962117</v>
      </c>
      <c r="K190" s="13">
        <v>0.7131246916884199</v>
      </c>
      <c r="L190" s="9">
        <v>157.90632592084725</v>
      </c>
      <c r="M190" s="9">
        <v>5.787158276039094</v>
      </c>
      <c r="N190" s="9">
        <v>157.79043142047655</v>
      </c>
      <c r="O190" s="9">
        <v>7.603078543381699</v>
      </c>
      <c r="P190" s="9">
        <v>156.02788148967034</v>
      </c>
      <c r="Q190" s="9">
        <v>85.40597852036038</v>
      </c>
      <c r="R190" s="14">
        <v>157.90632592084725</v>
      </c>
      <c r="S190" s="108">
        <v>5.787158276039094</v>
      </c>
      <c r="T190" s="7">
        <f t="shared" si="2"/>
        <v>-0.07339446326475489</v>
      </c>
    </row>
    <row r="191" spans="1:20" ht="12.75">
      <c r="A191" s="7" t="s">
        <v>235</v>
      </c>
      <c r="B191" s="8">
        <v>404.1138486534144</v>
      </c>
      <c r="C191" s="7">
        <v>5334</v>
      </c>
      <c r="D191" s="9">
        <v>1.024455627190356</v>
      </c>
      <c r="E191" s="10">
        <v>21.040168885052264</v>
      </c>
      <c r="F191" s="9">
        <v>4.354107024108338</v>
      </c>
      <c r="G191" s="11">
        <v>0.16367236345975059</v>
      </c>
      <c r="H191" s="12">
        <v>4.996073270194349</v>
      </c>
      <c r="I191" s="11">
        <v>0.024976023854139898</v>
      </c>
      <c r="J191" s="12">
        <v>2.4500000293389546</v>
      </c>
      <c r="K191" s="13">
        <v>0.49038512784734417</v>
      </c>
      <c r="L191" s="9">
        <v>159.028015825783</v>
      </c>
      <c r="M191" s="9">
        <v>3.8485217083434975</v>
      </c>
      <c r="N191" s="9">
        <v>153.91261105434756</v>
      </c>
      <c r="O191" s="9">
        <v>7.135271318432132</v>
      </c>
      <c r="P191" s="9">
        <v>75.82427065045128</v>
      </c>
      <c r="Q191" s="9">
        <v>103.4808618462785</v>
      </c>
      <c r="R191" s="14">
        <v>159.028015825783</v>
      </c>
      <c r="S191" s="108">
        <v>3.8485217083434975</v>
      </c>
      <c r="T191" s="7">
        <f t="shared" si="2"/>
        <v>-3.2166689277186356</v>
      </c>
    </row>
    <row r="192" spans="1:20" ht="12.75">
      <c r="A192" s="7" t="s">
        <v>236</v>
      </c>
      <c r="B192" s="8">
        <v>386.7123082198047</v>
      </c>
      <c r="C192" s="7">
        <v>5580</v>
      </c>
      <c r="D192" s="9">
        <v>1.177096532027947</v>
      </c>
      <c r="E192" s="10">
        <v>20.73569751678935</v>
      </c>
      <c r="F192" s="9">
        <v>4.071028835357955</v>
      </c>
      <c r="G192" s="11">
        <v>0.1671741245206919</v>
      </c>
      <c r="H192" s="12">
        <v>5.362217512350794</v>
      </c>
      <c r="I192" s="11">
        <v>0.02514122482372458</v>
      </c>
      <c r="J192" s="12">
        <v>3.4900001248489367</v>
      </c>
      <c r="K192" s="13">
        <v>0.6508501598098957</v>
      </c>
      <c r="L192" s="9">
        <v>160.066935796064</v>
      </c>
      <c r="M192" s="9">
        <v>5.517552665774431</v>
      </c>
      <c r="N192" s="9">
        <v>156.96354686782018</v>
      </c>
      <c r="O192" s="9">
        <v>7.798593499793299</v>
      </c>
      <c r="P192" s="9">
        <v>110.34790000068838</v>
      </c>
      <c r="Q192" s="9">
        <v>96.14854081384179</v>
      </c>
      <c r="R192" s="14">
        <v>160.066935796064</v>
      </c>
      <c r="S192" s="108">
        <v>5.517552665774431</v>
      </c>
      <c r="T192" s="7">
        <f t="shared" si="2"/>
        <v>-1.9388069827223668</v>
      </c>
    </row>
    <row r="193" spans="1:20" ht="12.75">
      <c r="A193" s="7" t="s">
        <v>237</v>
      </c>
      <c r="B193" s="8">
        <v>263.9852388975197</v>
      </c>
      <c r="C193" s="7">
        <v>3382.5</v>
      </c>
      <c r="D193" s="9">
        <v>0.7412926617406861</v>
      </c>
      <c r="E193" s="10">
        <v>21.758627429236764</v>
      </c>
      <c r="F193" s="9">
        <v>4.347982940299882</v>
      </c>
      <c r="G193" s="11">
        <v>0.16039721317538738</v>
      </c>
      <c r="H193" s="12">
        <v>7.050351479040622</v>
      </c>
      <c r="I193" s="11">
        <v>0.02531203366819786</v>
      </c>
      <c r="J193" s="12">
        <v>5.550000029628062</v>
      </c>
      <c r="K193" s="13">
        <v>0.7871948010148394</v>
      </c>
      <c r="L193" s="9">
        <v>161.14094668163648</v>
      </c>
      <c r="M193" s="9">
        <v>8.832475626149844</v>
      </c>
      <c r="N193" s="9">
        <v>151.05079114114588</v>
      </c>
      <c r="O193" s="9">
        <v>9.895655544595144</v>
      </c>
      <c r="P193" s="9">
        <v>-4.530471004270528</v>
      </c>
      <c r="Q193" s="9">
        <v>104.91588209798118</v>
      </c>
      <c r="R193" s="14">
        <v>161.14094668163648</v>
      </c>
      <c r="S193" s="108">
        <v>8.832475626149844</v>
      </c>
      <c r="T193" s="7">
        <f t="shared" si="2"/>
        <v>-6.261695582827594</v>
      </c>
    </row>
    <row r="194" spans="1:20" ht="12.75">
      <c r="A194" s="7" t="s">
        <v>238</v>
      </c>
      <c r="B194" s="8">
        <v>454.2173307098766</v>
      </c>
      <c r="C194" s="7">
        <v>5466</v>
      </c>
      <c r="D194" s="9">
        <v>0.6801397186202511</v>
      </c>
      <c r="E194" s="10">
        <v>21.042361378443427</v>
      </c>
      <c r="F194" s="9">
        <v>1.933761782262144</v>
      </c>
      <c r="G194" s="11">
        <v>0.1668752221709026</v>
      </c>
      <c r="H194" s="12">
        <v>3.859408648172973</v>
      </c>
      <c r="I194" s="11">
        <v>0.025467426240413166</v>
      </c>
      <c r="J194" s="12">
        <v>3.3400000723135723</v>
      </c>
      <c r="K194" s="13">
        <v>0.8654175747610231</v>
      </c>
      <c r="L194" s="9">
        <v>162.11786780145817</v>
      </c>
      <c r="M194" s="9">
        <v>5.347218966822638</v>
      </c>
      <c r="N194" s="9">
        <v>156.70348348686042</v>
      </c>
      <c r="O194" s="9">
        <v>5.604314843527661</v>
      </c>
      <c r="P194" s="9">
        <v>75.57670879242461</v>
      </c>
      <c r="Q194" s="9">
        <v>45.95623321896168</v>
      </c>
      <c r="R194" s="14">
        <v>162.11786780145817</v>
      </c>
      <c r="S194" s="108">
        <v>5.347218966822638</v>
      </c>
      <c r="T194" s="7">
        <f t="shared" si="2"/>
        <v>-3.339782584131084</v>
      </c>
    </row>
    <row r="195" spans="1:20" ht="12.75">
      <c r="A195" s="7" t="s">
        <v>239</v>
      </c>
      <c r="B195" s="8">
        <v>204.11856847249567</v>
      </c>
      <c r="C195" s="7">
        <v>3193.5</v>
      </c>
      <c r="D195" s="9">
        <v>0.912299626450689</v>
      </c>
      <c r="E195" s="10">
        <v>21.76598940084157</v>
      </c>
      <c r="F195" s="9">
        <v>7.821805170409353</v>
      </c>
      <c r="G195" s="11">
        <v>0.16142919434024605</v>
      </c>
      <c r="H195" s="12">
        <v>12.59355140850268</v>
      </c>
      <c r="I195" s="11">
        <v>0.025483508362316432</v>
      </c>
      <c r="J195" s="12">
        <v>9.870000048366634</v>
      </c>
      <c r="K195" s="13">
        <v>0.7837344469569396</v>
      </c>
      <c r="L195" s="9">
        <v>162.21896433864865</v>
      </c>
      <c r="M195" s="9">
        <v>15.81127049657401</v>
      </c>
      <c r="N195" s="9">
        <v>151.95340492113252</v>
      </c>
      <c r="O195" s="9">
        <v>17.77509094074945</v>
      </c>
      <c r="P195" s="9">
        <v>-5.3837723831377255</v>
      </c>
      <c r="Q195" s="9">
        <v>188.9508130851774</v>
      </c>
      <c r="R195" s="14">
        <v>162.21896433864865</v>
      </c>
      <c r="S195" s="108">
        <v>15.81127049657401</v>
      </c>
      <c r="T195" s="7">
        <f t="shared" si="2"/>
        <v>-6.328211660928697</v>
      </c>
    </row>
    <row r="196" spans="1:20" ht="12.75">
      <c r="A196" s="7" t="s">
        <v>240</v>
      </c>
      <c r="B196" s="8">
        <v>468.4829603163673</v>
      </c>
      <c r="C196" s="7">
        <v>7089</v>
      </c>
      <c r="D196" s="9">
        <v>1.370254206476771</v>
      </c>
      <c r="E196" s="10">
        <v>20.026535903162433</v>
      </c>
      <c r="F196" s="9">
        <v>7.501623068051258</v>
      </c>
      <c r="G196" s="11">
        <v>0.17670048864289492</v>
      </c>
      <c r="H196" s="12">
        <v>7.610042635616198</v>
      </c>
      <c r="I196" s="11">
        <v>0.025665061502127075</v>
      </c>
      <c r="J196" s="12">
        <v>1.2800001018662264</v>
      </c>
      <c r="K196" s="13">
        <v>0.16819880822685912</v>
      </c>
      <c r="L196" s="9">
        <v>163.36014616773056</v>
      </c>
      <c r="M196" s="9">
        <v>2.064738101186748</v>
      </c>
      <c r="N196" s="9">
        <v>165.21736889185544</v>
      </c>
      <c r="O196" s="9">
        <v>11.604000093568246</v>
      </c>
      <c r="P196" s="9">
        <v>191.88738974978128</v>
      </c>
      <c r="Q196" s="9">
        <v>174.67578362705734</v>
      </c>
      <c r="R196" s="14">
        <v>163.36014616773056</v>
      </c>
      <c r="S196" s="108">
        <v>2.064738101186748</v>
      </c>
      <c r="T196" s="7">
        <f t="shared" si="2"/>
        <v>1.1368885053628512</v>
      </c>
    </row>
    <row r="197" spans="1:20" ht="12.75">
      <c r="A197" s="7" t="s">
        <v>241</v>
      </c>
      <c r="B197" s="8">
        <v>723.487013797176</v>
      </c>
      <c r="C197" s="7">
        <v>5155.5</v>
      </c>
      <c r="D197" s="9">
        <v>1.060112828149211</v>
      </c>
      <c r="E197" s="10">
        <v>20.92964751983992</v>
      </c>
      <c r="F197" s="9">
        <v>2.1091970931095094</v>
      </c>
      <c r="G197" s="11">
        <v>0.16976372787948515</v>
      </c>
      <c r="H197" s="12">
        <v>3.434066471333539</v>
      </c>
      <c r="I197" s="11">
        <v>0.02576947335488574</v>
      </c>
      <c r="J197" s="12">
        <v>2.7100000280360845</v>
      </c>
      <c r="K197" s="13">
        <v>0.7891518846994595</v>
      </c>
      <c r="L197" s="9">
        <v>164.01635238591447</v>
      </c>
      <c r="M197" s="9">
        <v>4.38877524474654</v>
      </c>
      <c r="N197" s="9">
        <v>159.2138766647621</v>
      </c>
      <c r="O197" s="9">
        <v>5.060447883984807</v>
      </c>
      <c r="P197" s="9">
        <v>88.32242662058113</v>
      </c>
      <c r="Q197" s="9">
        <v>50.00646169966426</v>
      </c>
      <c r="R197" s="14">
        <v>164.01635238591447</v>
      </c>
      <c r="S197" s="108">
        <v>4.38877524474654</v>
      </c>
      <c r="T197" s="7">
        <f t="shared" si="2"/>
        <v>-2.928046899770469</v>
      </c>
    </row>
    <row r="198" spans="1:20" ht="12.75">
      <c r="A198" s="7" t="s">
        <v>242</v>
      </c>
      <c r="B198" s="8">
        <v>403.3555427607106</v>
      </c>
      <c r="C198" s="7">
        <v>4794</v>
      </c>
      <c r="D198" s="9">
        <v>1.2480412932169187</v>
      </c>
      <c r="E198" s="10">
        <v>21.369153536195693</v>
      </c>
      <c r="F198" s="9">
        <v>3.0890757605114296</v>
      </c>
      <c r="G198" s="11">
        <v>0.16631274851043618</v>
      </c>
      <c r="H198" s="12">
        <v>3.421007164425202</v>
      </c>
      <c r="I198" s="11">
        <v>0.025775766303642388</v>
      </c>
      <c r="J198" s="12">
        <v>1.4700003281867973</v>
      </c>
      <c r="K198" s="13">
        <v>0.42969811448313266</v>
      </c>
      <c r="L198" s="9">
        <v>164.05590009203257</v>
      </c>
      <c r="M198" s="9">
        <v>2.3811941545417454</v>
      </c>
      <c r="N198" s="9">
        <v>156.21391621582873</v>
      </c>
      <c r="O198" s="9">
        <v>4.953336787945943</v>
      </c>
      <c r="P198" s="9">
        <v>38.828074499715385</v>
      </c>
      <c r="Q198" s="9">
        <v>73.92386031476929</v>
      </c>
      <c r="R198" s="14">
        <v>164.05590009203257</v>
      </c>
      <c r="S198" s="108">
        <v>2.3811941545417454</v>
      </c>
      <c r="T198" s="7">
        <f t="shared" si="2"/>
        <v>-4.780068179080802</v>
      </c>
    </row>
    <row r="199" spans="1:20" ht="12.75">
      <c r="A199" s="7" t="s">
        <v>243</v>
      </c>
      <c r="B199" s="8">
        <v>371.58568546430644</v>
      </c>
      <c r="C199" s="7">
        <v>2809.5</v>
      </c>
      <c r="D199" s="9">
        <v>1.5239454618362862</v>
      </c>
      <c r="E199" s="10">
        <v>19.81444235297509</v>
      </c>
      <c r="F199" s="9">
        <v>5.229370475404977</v>
      </c>
      <c r="G199" s="11">
        <v>0.1799911335440552</v>
      </c>
      <c r="H199" s="12">
        <v>5.677183876343619</v>
      </c>
      <c r="I199" s="11">
        <v>0.025866144035794333</v>
      </c>
      <c r="J199" s="12">
        <v>2.210000270764392</v>
      </c>
      <c r="K199" s="13">
        <v>0.3892775571306206</v>
      </c>
      <c r="L199" s="9">
        <v>164.62384744359716</v>
      </c>
      <c r="M199" s="9">
        <v>3.592126080545057</v>
      </c>
      <c r="N199" s="9">
        <v>168.05292633764287</v>
      </c>
      <c r="O199" s="9">
        <v>8.793182682070807</v>
      </c>
      <c r="P199" s="9">
        <v>216.59392639838893</v>
      </c>
      <c r="Q199" s="9">
        <v>121.14325959572068</v>
      </c>
      <c r="R199" s="14">
        <v>164.62384744359716</v>
      </c>
      <c r="S199" s="108">
        <v>3.592126080545057</v>
      </c>
      <c r="T199" s="7">
        <f t="shared" si="2"/>
        <v>2.082978224172883</v>
      </c>
    </row>
    <row r="200" spans="1:20" ht="12.75">
      <c r="A200" s="7" t="s">
        <v>244</v>
      </c>
      <c r="B200" s="8">
        <v>420.97825574635885</v>
      </c>
      <c r="C200" s="7">
        <v>4104</v>
      </c>
      <c r="D200" s="9">
        <v>0.6496830507352284</v>
      </c>
      <c r="E200" s="10">
        <v>21.503386706350746</v>
      </c>
      <c r="F200" s="9">
        <v>3.674658567027715</v>
      </c>
      <c r="G200" s="11">
        <v>0.16689805482435144</v>
      </c>
      <c r="H200" s="12">
        <v>5.7633945404168285</v>
      </c>
      <c r="I200" s="11">
        <v>0.02602896296363328</v>
      </c>
      <c r="J200" s="12">
        <v>4.440000117598684</v>
      </c>
      <c r="K200" s="13">
        <v>0.770379346140958</v>
      </c>
      <c r="L200" s="9">
        <v>165.64689998089221</v>
      </c>
      <c r="M200" s="9">
        <v>7.261036433696191</v>
      </c>
      <c r="N200" s="9">
        <v>156.72335164595034</v>
      </c>
      <c r="O200" s="9">
        <v>8.370211998907536</v>
      </c>
      <c r="P200" s="9">
        <v>23.823166541729222</v>
      </c>
      <c r="Q200" s="9">
        <v>88.17795671639308</v>
      </c>
      <c r="R200" s="14">
        <v>165.64689998089221</v>
      </c>
      <c r="S200" s="108">
        <v>7.261036433696191</v>
      </c>
      <c r="T200" s="7">
        <f t="shared" si="2"/>
        <v>-5.387090453229867</v>
      </c>
    </row>
    <row r="201" spans="1:20" ht="12.75">
      <c r="A201" s="7" t="s">
        <v>245</v>
      </c>
      <c r="B201" s="8">
        <v>296.75827169781326</v>
      </c>
      <c r="C201" s="7">
        <v>4416</v>
      </c>
      <c r="D201" s="9">
        <v>0.639968880399188</v>
      </c>
      <c r="E201" s="10">
        <v>21.299760308173013</v>
      </c>
      <c r="F201" s="9">
        <v>4.60304836486</v>
      </c>
      <c r="G201" s="11">
        <v>0.16934612967349053</v>
      </c>
      <c r="H201" s="12">
        <v>5.311360930892668</v>
      </c>
      <c r="I201" s="11">
        <v>0.02616066123558264</v>
      </c>
      <c r="J201" s="12">
        <v>2.650000129994848</v>
      </c>
      <c r="K201" s="13">
        <v>0.4989305310775533</v>
      </c>
      <c r="L201" s="9">
        <v>166.47429097752237</v>
      </c>
      <c r="M201" s="9">
        <v>4.355093889702104</v>
      </c>
      <c r="N201" s="9">
        <v>158.85132665919215</v>
      </c>
      <c r="O201" s="9">
        <v>7.810457684833594</v>
      </c>
      <c r="P201" s="9">
        <v>46.60431847354364</v>
      </c>
      <c r="Q201" s="9">
        <v>110.00494336715383</v>
      </c>
      <c r="R201" s="14">
        <v>166.47429097752237</v>
      </c>
      <c r="S201" s="108">
        <v>4.355093889702104</v>
      </c>
      <c r="T201" s="7">
        <f t="shared" si="2"/>
        <v>-4.579063994547653</v>
      </c>
    </row>
    <row r="202" spans="1:20" ht="12.75">
      <c r="A202" s="7" t="s">
        <v>246</v>
      </c>
      <c r="B202" s="8">
        <v>201.5829831437673</v>
      </c>
      <c r="C202" s="7">
        <v>3621</v>
      </c>
      <c r="D202" s="9">
        <v>2.0712134603211</v>
      </c>
      <c r="E202" s="10">
        <v>21.464179166000786</v>
      </c>
      <c r="F202" s="9">
        <v>8.335934660328135</v>
      </c>
      <c r="G202" s="11">
        <v>0.1682931692891214</v>
      </c>
      <c r="H202" s="12">
        <v>8.56325923788135</v>
      </c>
      <c r="I202" s="11">
        <v>0.02619868536434438</v>
      </c>
      <c r="J202" s="12">
        <v>1.9600005392602167</v>
      </c>
      <c r="K202" s="13">
        <v>0.22888487721938278</v>
      </c>
      <c r="L202" s="9">
        <v>166.71315683046922</v>
      </c>
      <c r="M202" s="9">
        <v>3.225688885770367</v>
      </c>
      <c r="N202" s="9">
        <v>157.9365934043035</v>
      </c>
      <c r="O202" s="9">
        <v>12.525806065905343</v>
      </c>
      <c r="P202" s="9">
        <v>28.199516620967444</v>
      </c>
      <c r="Q202" s="9">
        <v>200.1543317049542</v>
      </c>
      <c r="R202" s="14">
        <v>166.71315683046922</v>
      </c>
      <c r="S202" s="108">
        <v>3.225688885770367</v>
      </c>
      <c r="T202" s="7">
        <f t="shared" si="2"/>
        <v>-5.26446957938096</v>
      </c>
    </row>
    <row r="203" spans="1:20" ht="12.75">
      <c r="A203" s="7" t="s">
        <v>247</v>
      </c>
      <c r="B203" s="8">
        <v>972.2982358209035</v>
      </c>
      <c r="C203" s="7">
        <v>9997.5</v>
      </c>
      <c r="D203" s="9">
        <v>0.6316338216463455</v>
      </c>
      <c r="E203" s="10">
        <v>20.254820479087243</v>
      </c>
      <c r="F203" s="9">
        <v>1.498296395245976</v>
      </c>
      <c r="G203" s="11">
        <v>0.1795011867421105</v>
      </c>
      <c r="H203" s="12">
        <v>1.92587439420209</v>
      </c>
      <c r="I203" s="11">
        <v>0.026369047818716008</v>
      </c>
      <c r="J203" s="12">
        <v>1.21000003894057</v>
      </c>
      <c r="K203" s="13">
        <v>0.6282860619484407</v>
      </c>
      <c r="L203" s="9">
        <v>167.78325739448744</v>
      </c>
      <c r="M203" s="9">
        <v>2.0039851777800237</v>
      </c>
      <c r="N203" s="9">
        <v>167.63123928016455</v>
      </c>
      <c r="O203" s="9">
        <v>2.9759666175033317</v>
      </c>
      <c r="P203" s="9">
        <v>165.4626276720523</v>
      </c>
      <c r="Q203" s="9">
        <v>35.01635311090375</v>
      </c>
      <c r="R203" s="14">
        <v>167.78325739448744</v>
      </c>
      <c r="S203" s="108">
        <v>2.0039851777800237</v>
      </c>
      <c r="T203" s="7">
        <f t="shared" si="2"/>
        <v>-0.0906038639871346</v>
      </c>
    </row>
    <row r="204" spans="1:20" ht="12.75">
      <c r="A204" s="7" t="s">
        <v>248</v>
      </c>
      <c r="B204" s="8">
        <v>474.48621530027253</v>
      </c>
      <c r="C204" s="7">
        <v>3541.5</v>
      </c>
      <c r="D204" s="9">
        <v>0.8907983719355105</v>
      </c>
      <c r="E204" s="10">
        <v>21.230329870440244</v>
      </c>
      <c r="F204" s="9">
        <v>3.828553102701195</v>
      </c>
      <c r="G204" s="11">
        <v>0.1717474518655909</v>
      </c>
      <c r="H204" s="12">
        <v>4.6392047491731</v>
      </c>
      <c r="I204" s="11">
        <v>0.02644513386650749</v>
      </c>
      <c r="J204" s="12">
        <v>2.6200003520128203</v>
      </c>
      <c r="K204" s="13">
        <v>0.5647520412803105</v>
      </c>
      <c r="L204" s="9">
        <v>168.2611205953019</v>
      </c>
      <c r="M204" s="9">
        <v>4.351406445829582</v>
      </c>
      <c r="N204" s="9">
        <v>160.93433840516133</v>
      </c>
      <c r="O204" s="9">
        <v>6.904566701490808</v>
      </c>
      <c r="P204" s="9">
        <v>54.39936798052038</v>
      </c>
      <c r="Q204" s="9">
        <v>91.35721289759356</v>
      </c>
      <c r="R204" s="14">
        <v>168.2611205953019</v>
      </c>
      <c r="S204" s="108">
        <v>4.351406445829582</v>
      </c>
      <c r="T204" s="7">
        <f t="shared" si="2"/>
        <v>-4.35441185950662</v>
      </c>
    </row>
    <row r="205" spans="1:20" ht="12.75">
      <c r="A205" s="7" t="s">
        <v>249</v>
      </c>
      <c r="B205" s="8">
        <v>909.2482604504665</v>
      </c>
      <c r="C205" s="7">
        <v>6309</v>
      </c>
      <c r="D205" s="9">
        <v>1.0941961757357437</v>
      </c>
      <c r="E205" s="10">
        <v>19.72484349218563</v>
      </c>
      <c r="F205" s="9">
        <v>12.687194418548307</v>
      </c>
      <c r="G205" s="11">
        <v>0.19339968273334512</v>
      </c>
      <c r="H205" s="12">
        <v>13.305826037278424</v>
      </c>
      <c r="I205" s="11">
        <v>0.027667380862732724</v>
      </c>
      <c r="J205" s="12">
        <v>4.010000538687388</v>
      </c>
      <c r="K205" s="13">
        <v>0.30137178461921255</v>
      </c>
      <c r="L205" s="9">
        <v>175.9326685206357</v>
      </c>
      <c r="M205" s="9">
        <v>6.959503889331529</v>
      </c>
      <c r="N205" s="9">
        <v>179.5259280649329</v>
      </c>
      <c r="O205" s="9">
        <v>21.89822510011294</v>
      </c>
      <c r="P205" s="9">
        <v>227.07720038330592</v>
      </c>
      <c r="Q205" s="9">
        <v>294.2043092565467</v>
      </c>
      <c r="R205" s="14">
        <v>175.9326685206357</v>
      </c>
      <c r="S205" s="108">
        <v>6.959503889331529</v>
      </c>
      <c r="T205" s="7">
        <f t="shared" si="2"/>
        <v>2.0424060946223563</v>
      </c>
    </row>
    <row r="206" spans="1:20" ht="12.75">
      <c r="A206" s="7" t="s">
        <v>250</v>
      </c>
      <c r="B206" s="8">
        <v>308.9701561782311</v>
      </c>
      <c r="C206" s="7">
        <v>5034</v>
      </c>
      <c r="D206" s="9">
        <v>2.5518931596765535</v>
      </c>
      <c r="E206" s="10">
        <v>20.839862697096546</v>
      </c>
      <c r="F206" s="9">
        <v>2.948753680141617</v>
      </c>
      <c r="G206" s="11">
        <v>0.22729373106326237</v>
      </c>
      <c r="H206" s="12">
        <v>3.8788592832420163</v>
      </c>
      <c r="I206" s="11">
        <v>0.034354294656724516</v>
      </c>
      <c r="J206" s="12">
        <v>2.520000212905554</v>
      </c>
      <c r="K206" s="13">
        <v>0.6496755950371303</v>
      </c>
      <c r="L206" s="9">
        <v>217.7428662861973</v>
      </c>
      <c r="M206" s="9">
        <v>5.395486356326643</v>
      </c>
      <c r="N206" s="9">
        <v>207.96215332209192</v>
      </c>
      <c r="O206" s="9">
        <v>7.29424502508887</v>
      </c>
      <c r="P206" s="9">
        <v>98.50559844201517</v>
      </c>
      <c r="Q206" s="9">
        <v>69.78432897576937</v>
      </c>
      <c r="R206" s="14">
        <v>217.7428662861973</v>
      </c>
      <c r="S206" s="108">
        <v>5.395486356326643</v>
      </c>
      <c r="T206" s="7">
        <f t="shared" si="2"/>
        <v>-4.491863789121705</v>
      </c>
    </row>
    <row r="207" spans="1:20" ht="12.75">
      <c r="A207" s="7" t="s">
        <v>251</v>
      </c>
      <c r="B207" s="8">
        <v>1196.6303957457858</v>
      </c>
      <c r="C207" s="7">
        <v>14290.5</v>
      </c>
      <c r="D207" s="9">
        <v>7.905171988031482</v>
      </c>
      <c r="E207" s="10">
        <v>19.401076099827918</v>
      </c>
      <c r="F207" s="9">
        <v>2.572801291857721</v>
      </c>
      <c r="G207" s="11">
        <v>0.2858261061041858</v>
      </c>
      <c r="H207" s="12">
        <v>3.8320890540128305</v>
      </c>
      <c r="I207" s="11">
        <v>0.040218552624345795</v>
      </c>
      <c r="J207" s="12">
        <v>2.840000005369752</v>
      </c>
      <c r="K207" s="13">
        <v>0.7411101269673791</v>
      </c>
      <c r="L207" s="9">
        <v>254.18751219805773</v>
      </c>
      <c r="M207" s="9">
        <v>7.078456424770295</v>
      </c>
      <c r="N207" s="9">
        <v>255.26871697565986</v>
      </c>
      <c r="O207" s="9">
        <v>8.64959279939697</v>
      </c>
      <c r="P207" s="9">
        <v>265.1917893912243</v>
      </c>
      <c r="Q207" s="9">
        <v>59.05259532765882</v>
      </c>
      <c r="R207" s="14">
        <v>254.18751219805773</v>
      </c>
      <c r="S207" s="108">
        <v>7.078456424770295</v>
      </c>
      <c r="T207" s="7">
        <f t="shared" si="2"/>
        <v>0.4253571578920336</v>
      </c>
    </row>
    <row r="208" spans="1:20" ht="12.75">
      <c r="A208" s="7" t="s">
        <v>252</v>
      </c>
      <c r="B208" s="8">
        <v>342.7858595809924</v>
      </c>
      <c r="C208" s="7">
        <v>25536</v>
      </c>
      <c r="D208" s="9">
        <v>2.396205285113464</v>
      </c>
      <c r="E208" s="10">
        <v>13.09313237896668</v>
      </c>
      <c r="F208" s="9">
        <v>1.0622637462883446</v>
      </c>
      <c r="G208" s="11">
        <v>1.8376228245826203</v>
      </c>
      <c r="H208" s="12">
        <v>1.4589053085736727</v>
      </c>
      <c r="I208" s="11">
        <v>0.17450129754040405</v>
      </c>
      <c r="J208" s="12">
        <v>1.0000002163529238</v>
      </c>
      <c r="K208" s="13">
        <v>0.6854455943618396</v>
      </c>
      <c r="L208" s="9">
        <v>1036.8646567351257</v>
      </c>
      <c r="M208" s="9">
        <v>9.577756216365742</v>
      </c>
      <c r="N208" s="9">
        <v>1059.010679867207</v>
      </c>
      <c r="O208" s="9">
        <v>9.59337995093017</v>
      </c>
      <c r="P208" s="9">
        <v>1104.9237242418135</v>
      </c>
      <c r="Q208" s="9">
        <v>21.234249118510547</v>
      </c>
      <c r="R208" s="14">
        <v>1104.9237242418135</v>
      </c>
      <c r="S208" s="108">
        <v>21.234249118510547</v>
      </c>
      <c r="T208" s="7">
        <f t="shared" si="2"/>
        <v>2.135864405082016</v>
      </c>
    </row>
    <row r="209" spans="1:20" ht="12.75">
      <c r="A209" s="7" t="s">
        <v>253</v>
      </c>
      <c r="B209" s="8">
        <v>1438.0718323747979</v>
      </c>
      <c r="C209" s="7">
        <v>77370</v>
      </c>
      <c r="D209" s="9">
        <v>0.44331758088380446</v>
      </c>
      <c r="E209" s="10">
        <v>12.807417651104538</v>
      </c>
      <c r="F209" s="9">
        <v>2.92021495125852</v>
      </c>
      <c r="G209" s="11">
        <v>1.9515346739061554</v>
      </c>
      <c r="H209" s="12">
        <v>3.786258772318333</v>
      </c>
      <c r="I209" s="11">
        <v>0.18127443885500608</v>
      </c>
      <c r="J209" s="12">
        <v>2.4100000268472463</v>
      </c>
      <c r="K209" s="13">
        <v>0.6365122332543581</v>
      </c>
      <c r="L209" s="9">
        <v>1073.9332060569502</v>
      </c>
      <c r="M209" s="9">
        <v>23.840919197876246</v>
      </c>
      <c r="N209" s="9">
        <v>1098.9747306925822</v>
      </c>
      <c r="O209" s="9">
        <v>25.42490496166988</v>
      </c>
      <c r="P209" s="9">
        <v>1148.8873602870578</v>
      </c>
      <c r="Q209" s="9">
        <v>58.01167880243918</v>
      </c>
      <c r="R209" s="14">
        <v>1148.8873602870578</v>
      </c>
      <c r="S209" s="108">
        <v>58.01167880243918</v>
      </c>
      <c r="T209" s="7">
        <f t="shared" si="2"/>
        <v>2.3317581106905467</v>
      </c>
    </row>
    <row r="210" spans="1:20" ht="12.75">
      <c r="A210" s="7" t="s">
        <v>254</v>
      </c>
      <c r="B210" s="8">
        <v>467.52717893077187</v>
      </c>
      <c r="C210" s="7">
        <v>33552</v>
      </c>
      <c r="D210" s="9">
        <v>1.9109463970492346</v>
      </c>
      <c r="E210" s="10">
        <v>11.281732061735896</v>
      </c>
      <c r="F210" s="9">
        <v>1.1401756721431042</v>
      </c>
      <c r="G210" s="11">
        <v>2.8494959752077564</v>
      </c>
      <c r="H210" s="12">
        <v>1.9973984713098576</v>
      </c>
      <c r="I210" s="11">
        <v>0.23315383016600483</v>
      </c>
      <c r="J210" s="12">
        <v>1.6400000273914561</v>
      </c>
      <c r="K210" s="13">
        <v>0.8210680297136574</v>
      </c>
      <c r="L210" s="9">
        <v>1351.00710575986</v>
      </c>
      <c r="M210" s="9">
        <v>19.98889334766534</v>
      </c>
      <c r="N210" s="9">
        <v>1368.677691221053</v>
      </c>
      <c r="O210" s="9">
        <v>15.01379394157675</v>
      </c>
      <c r="P210" s="9">
        <v>1396.3496842205184</v>
      </c>
      <c r="Q210" s="9">
        <v>21.863666732718002</v>
      </c>
      <c r="R210" s="14">
        <v>1396.3496842205184</v>
      </c>
      <c r="S210" s="108">
        <v>21.863666732718002</v>
      </c>
      <c r="T210" s="7">
        <f aca="true" t="shared" si="3" ref="T210:T273">100*(N210-L210)/L210</f>
        <v>1.307956515243817</v>
      </c>
    </row>
    <row r="211" spans="1:20" ht="12.75">
      <c r="A211" s="7" t="s">
        <v>255</v>
      </c>
      <c r="B211" s="8">
        <v>121.50272126635693</v>
      </c>
      <c r="C211" s="7">
        <v>19606.5</v>
      </c>
      <c r="D211" s="9">
        <v>0.7822416514729417</v>
      </c>
      <c r="E211" s="10">
        <v>11.003253493375423</v>
      </c>
      <c r="F211" s="9">
        <v>4.451666120434831</v>
      </c>
      <c r="G211" s="11">
        <v>3.192884642008093</v>
      </c>
      <c r="H211" s="12">
        <v>4.640413278874854</v>
      </c>
      <c r="I211" s="11">
        <v>0.25480214020249703</v>
      </c>
      <c r="J211" s="12">
        <v>1.3100015843237662</v>
      </c>
      <c r="K211" s="13">
        <v>0.28230278330756725</v>
      </c>
      <c r="L211" s="9">
        <v>1463.1935725729395</v>
      </c>
      <c r="M211" s="9">
        <v>17.1482130882996</v>
      </c>
      <c r="N211" s="9">
        <v>1455.4388544125602</v>
      </c>
      <c r="O211" s="9">
        <v>35.89531341056295</v>
      </c>
      <c r="P211" s="9">
        <v>1444.1193980794526</v>
      </c>
      <c r="Q211" s="9">
        <v>84.84716438795454</v>
      </c>
      <c r="R211" s="14">
        <v>1444.1193980794526</v>
      </c>
      <c r="S211" s="108">
        <v>84.84716438795454</v>
      </c>
      <c r="T211" s="7">
        <f t="shared" si="3"/>
        <v>-0.529985799947377</v>
      </c>
    </row>
    <row r="212" spans="1:20" ht="12.75">
      <c r="A212" s="7" t="s">
        <v>256</v>
      </c>
      <c r="B212" s="8">
        <v>336.2375722367062</v>
      </c>
      <c r="C212" s="7">
        <v>33607.5</v>
      </c>
      <c r="D212" s="9">
        <v>3.1165535131527915</v>
      </c>
      <c r="E212" s="10">
        <v>9.908450307250236</v>
      </c>
      <c r="F212" s="9">
        <v>2.6104803593940002</v>
      </c>
      <c r="G212" s="11">
        <v>3.7056564774333296</v>
      </c>
      <c r="H212" s="12">
        <v>2.7954621573145353</v>
      </c>
      <c r="I212" s="11">
        <v>0.2662990503509436</v>
      </c>
      <c r="J212" s="12">
        <v>1.0000004830977867</v>
      </c>
      <c r="K212" s="13">
        <v>0.3577227759929465</v>
      </c>
      <c r="L212" s="9">
        <v>1521.9887995752924</v>
      </c>
      <c r="M212" s="9">
        <v>13.55665025870303</v>
      </c>
      <c r="N212" s="9">
        <v>1572.5900298728548</v>
      </c>
      <c r="O212" s="9">
        <v>22.356233420994954</v>
      </c>
      <c r="P212" s="9">
        <v>1641.1577503101219</v>
      </c>
      <c r="Q212" s="9">
        <v>48.4607242020669</v>
      </c>
      <c r="R212" s="14">
        <v>1641.1577503101219</v>
      </c>
      <c r="S212" s="108">
        <v>48.4607242020669</v>
      </c>
      <c r="T212" s="7">
        <f t="shared" si="3"/>
        <v>3.3246782309884595</v>
      </c>
    </row>
    <row r="213" spans="1:20" ht="12.75">
      <c r="A213" s="7" t="s">
        <v>257</v>
      </c>
      <c r="B213" s="8">
        <v>350.2030390940017</v>
      </c>
      <c r="C213" s="7">
        <v>52525.5</v>
      </c>
      <c r="D213" s="9">
        <v>5.756845274360145</v>
      </c>
      <c r="E213" s="10">
        <v>9.646486662778402</v>
      </c>
      <c r="F213" s="9">
        <v>2.470443361162457</v>
      </c>
      <c r="G213" s="11">
        <v>3.889435936058359</v>
      </c>
      <c r="H213" s="12">
        <v>3.840142098051414</v>
      </c>
      <c r="I213" s="11">
        <v>0.2721162741725993</v>
      </c>
      <c r="J213" s="12">
        <v>2.9400001585909914</v>
      </c>
      <c r="K213" s="13">
        <v>0.7655967106224594</v>
      </c>
      <c r="L213" s="9">
        <v>1551.5350282242955</v>
      </c>
      <c r="M213" s="9">
        <v>40.54142337156168</v>
      </c>
      <c r="N213" s="9">
        <v>1611.4910355222491</v>
      </c>
      <c r="O213" s="9">
        <v>31.02703029329905</v>
      </c>
      <c r="P213" s="9">
        <v>1690.732078276648</v>
      </c>
      <c r="Q213" s="9">
        <v>45.56766404239397</v>
      </c>
      <c r="R213" s="14">
        <v>1690.732078276648</v>
      </c>
      <c r="S213" s="108">
        <v>45.56766404239397</v>
      </c>
      <c r="T213" s="7">
        <f t="shared" si="3"/>
        <v>3.864302526677225</v>
      </c>
    </row>
    <row r="214" spans="1:20" ht="12.75">
      <c r="A214" s="7" t="s">
        <v>258</v>
      </c>
      <c r="B214" s="8">
        <v>819.2784258890439</v>
      </c>
      <c r="C214" s="7">
        <v>111207</v>
      </c>
      <c r="D214" s="9">
        <v>2.4502004647138866</v>
      </c>
      <c r="E214" s="10">
        <v>8.820270801780177</v>
      </c>
      <c r="F214" s="9">
        <v>2.520052795294395</v>
      </c>
      <c r="G214" s="11">
        <v>5.182002887823442</v>
      </c>
      <c r="H214" s="12">
        <v>5.742496521185284</v>
      </c>
      <c r="I214" s="11">
        <v>0.3314960020757881</v>
      </c>
      <c r="J214" s="12">
        <v>5.160000019840504</v>
      </c>
      <c r="K214" s="13">
        <v>0.8985638912978305</v>
      </c>
      <c r="L214" s="9">
        <v>1845.6285169743564</v>
      </c>
      <c r="M214" s="9">
        <v>82.81904725016454</v>
      </c>
      <c r="N214" s="9">
        <v>1849.664731526614</v>
      </c>
      <c r="O214" s="9">
        <v>48.9141899247943</v>
      </c>
      <c r="P214" s="9">
        <v>1854.194546762967</v>
      </c>
      <c r="Q214" s="9">
        <v>45.553769005248455</v>
      </c>
      <c r="R214" s="14">
        <v>1854.194546762967</v>
      </c>
      <c r="S214" s="108">
        <v>45.553769005248455</v>
      </c>
      <c r="T214" s="7">
        <f t="shared" si="3"/>
        <v>0.21869051735689785</v>
      </c>
    </row>
    <row r="215" ht="12.75">
      <c r="T215" s="7"/>
    </row>
    <row r="216" ht="12.75">
      <c r="T216" s="7"/>
    </row>
    <row r="217" spans="1:20" ht="12.75">
      <c r="A217" s="7" t="s">
        <v>259</v>
      </c>
      <c r="B217" s="8">
        <v>127.43827183247159</v>
      </c>
      <c r="C217" s="7">
        <v>2550</v>
      </c>
      <c r="D217" s="9">
        <v>2.116097935899668</v>
      </c>
      <c r="E217" s="10">
        <v>16.32209742113106</v>
      </c>
      <c r="F217" s="9">
        <v>13.477190233561856</v>
      </c>
      <c r="G217" s="11">
        <v>0.12292339805166104</v>
      </c>
      <c r="H217" s="12">
        <v>13.596862044005182</v>
      </c>
      <c r="I217" s="11">
        <v>0.014551549741338</v>
      </c>
      <c r="J217" s="12">
        <v>1.8000002366926677</v>
      </c>
      <c r="K217" s="13">
        <v>0.13238350369865595</v>
      </c>
      <c r="L217" s="9">
        <v>93.12935984728479</v>
      </c>
      <c r="M217" s="9">
        <v>1.6642781327495086</v>
      </c>
      <c r="N217" s="9">
        <v>117.71890292272754</v>
      </c>
      <c r="O217" s="9">
        <v>15.11419780801242</v>
      </c>
      <c r="P217" s="9">
        <v>648.5891516105034</v>
      </c>
      <c r="Q217" s="9">
        <v>290.6444033142236</v>
      </c>
      <c r="R217" s="14">
        <v>93.12935984728479</v>
      </c>
      <c r="S217" s="108">
        <v>1.6642781327495086</v>
      </c>
      <c r="T217" s="7">
        <f t="shared" si="3"/>
        <v>26.40364232693656</v>
      </c>
    </row>
    <row r="218" spans="1:20" ht="12.75">
      <c r="A218" s="7" t="s">
        <v>260</v>
      </c>
      <c r="B218" s="8">
        <v>397.52978878456065</v>
      </c>
      <c r="C218" s="7">
        <v>11790</v>
      </c>
      <c r="D218" s="9">
        <v>2.586866718485859</v>
      </c>
      <c r="E218" s="10">
        <v>20.740154703455694</v>
      </c>
      <c r="F218" s="9">
        <v>3.370625739302631</v>
      </c>
      <c r="G218" s="11">
        <v>0.10425535247304915</v>
      </c>
      <c r="H218" s="12">
        <v>3.5158381496948525</v>
      </c>
      <c r="I218" s="11">
        <v>0.01568227544933523</v>
      </c>
      <c r="J218" s="12">
        <v>1.0000000102001574</v>
      </c>
      <c r="K218" s="13">
        <v>0.28442720273882627</v>
      </c>
      <c r="L218" s="9">
        <v>100.30993865878133</v>
      </c>
      <c r="M218" s="9">
        <v>0.9953353242693836</v>
      </c>
      <c r="N218" s="9">
        <v>100.69677477756991</v>
      </c>
      <c r="O218" s="9">
        <v>3.3704603928271553</v>
      </c>
      <c r="P218" s="9">
        <v>109.84048599911578</v>
      </c>
      <c r="Q218" s="9">
        <v>79.60520114940813</v>
      </c>
      <c r="R218" s="14">
        <v>100.30993865878133</v>
      </c>
      <c r="S218" s="108">
        <v>0.9953353242693836</v>
      </c>
      <c r="T218" s="7">
        <f t="shared" si="3"/>
        <v>0.38564086865256514</v>
      </c>
    </row>
    <row r="219" spans="1:20" ht="12.75">
      <c r="A219" s="7" t="s">
        <v>261</v>
      </c>
      <c r="B219" s="8">
        <v>90.67997353697744</v>
      </c>
      <c r="C219" s="7">
        <v>2635</v>
      </c>
      <c r="D219" s="9">
        <v>1.5023405820663684</v>
      </c>
      <c r="E219" s="10">
        <v>17.8765536180738</v>
      </c>
      <c r="F219" s="9">
        <v>9.6424553786638</v>
      </c>
      <c r="G219" s="11">
        <v>0.12214242165924116</v>
      </c>
      <c r="H219" s="12">
        <v>9.698378519290799</v>
      </c>
      <c r="I219" s="11">
        <v>0.015836129604241394</v>
      </c>
      <c r="J219" s="12">
        <v>1.0400000836147716</v>
      </c>
      <c r="K219" s="13">
        <v>0.10723442908998983</v>
      </c>
      <c r="L219" s="9">
        <v>101.2863586661922</v>
      </c>
      <c r="M219" s="9">
        <v>1.0451460315448386</v>
      </c>
      <c r="N219" s="9">
        <v>117.01247354423796</v>
      </c>
      <c r="O219" s="9">
        <v>10.71923321003171</v>
      </c>
      <c r="P219" s="9">
        <v>449.93491684982376</v>
      </c>
      <c r="Q219" s="9">
        <v>214.62044500289358</v>
      </c>
      <c r="R219" s="14">
        <v>101.2863586661922</v>
      </c>
      <c r="S219" s="108">
        <v>1.0451460315448386</v>
      </c>
      <c r="T219" s="7">
        <f t="shared" si="3"/>
        <v>15.526389817086883</v>
      </c>
    </row>
    <row r="220" spans="1:20" ht="12.75">
      <c r="A220" s="7" t="s">
        <v>262</v>
      </c>
      <c r="B220" s="8">
        <v>250.7025244445757</v>
      </c>
      <c r="C220" s="7">
        <v>5560</v>
      </c>
      <c r="D220" s="9">
        <v>0.6686671435473869</v>
      </c>
      <c r="E220" s="10">
        <v>19.216988147217375</v>
      </c>
      <c r="F220" s="9">
        <v>4.927386345615969</v>
      </c>
      <c r="G220" s="11">
        <v>0.14927051567644017</v>
      </c>
      <c r="H220" s="12">
        <v>5.222263528044664</v>
      </c>
      <c r="I220" s="11">
        <v>0.020804538225146333</v>
      </c>
      <c r="J220" s="12">
        <v>1.730000045486361</v>
      </c>
      <c r="K220" s="13">
        <v>0.33127398420165727</v>
      </c>
      <c r="L220" s="9">
        <v>132.7386259595814</v>
      </c>
      <c r="M220" s="9">
        <v>2.272897372496871</v>
      </c>
      <c r="N220" s="9">
        <v>141.26761121561884</v>
      </c>
      <c r="O220" s="9">
        <v>6.887270219157259</v>
      </c>
      <c r="P220" s="9">
        <v>287.0268177899276</v>
      </c>
      <c r="Q220" s="9">
        <v>112.69666139827447</v>
      </c>
      <c r="R220" s="14">
        <v>132.7386259595814</v>
      </c>
      <c r="S220" s="108">
        <v>2.272897372496871</v>
      </c>
      <c r="T220" s="7">
        <f t="shared" si="3"/>
        <v>6.42539817960334</v>
      </c>
    </row>
    <row r="221" spans="1:20" ht="12.75">
      <c r="A221" s="7" t="s">
        <v>263</v>
      </c>
      <c r="B221" s="8">
        <v>850.2089055224775</v>
      </c>
      <c r="C221" s="7">
        <v>11985</v>
      </c>
      <c r="D221" s="9">
        <v>0.9316446048521327</v>
      </c>
      <c r="E221" s="10">
        <v>17.6185620595702</v>
      </c>
      <c r="F221" s="9">
        <v>10.834575389924678</v>
      </c>
      <c r="G221" s="11">
        <v>0.17620395653812124</v>
      </c>
      <c r="H221" s="12">
        <v>11.04196197803441</v>
      </c>
      <c r="I221" s="11">
        <v>0.022515668286979252</v>
      </c>
      <c r="J221" s="12">
        <v>2.1300001043183223</v>
      </c>
      <c r="K221" s="13">
        <v>0.19290051066608463</v>
      </c>
      <c r="L221" s="9">
        <v>143.53542192079988</v>
      </c>
      <c r="M221" s="9">
        <v>3.0235192101888515</v>
      </c>
      <c r="N221" s="9">
        <v>164.78881745356665</v>
      </c>
      <c r="O221" s="9">
        <v>16.79766030359268</v>
      </c>
      <c r="P221" s="9">
        <v>482.13446676064785</v>
      </c>
      <c r="Q221" s="9">
        <v>239.95018016482962</v>
      </c>
      <c r="R221" s="14">
        <v>143.53542192079988</v>
      </c>
      <c r="S221" s="108">
        <v>3.0235192101888515</v>
      </c>
      <c r="T221" s="7">
        <f t="shared" si="3"/>
        <v>14.807073576927925</v>
      </c>
    </row>
    <row r="222" spans="1:20" ht="12.75">
      <c r="A222" s="7" t="s">
        <v>264</v>
      </c>
      <c r="B222" s="8">
        <v>137.24365284730067</v>
      </c>
      <c r="C222" s="7">
        <v>2845</v>
      </c>
      <c r="D222" s="9">
        <v>0.3351382903839134</v>
      </c>
      <c r="E222" s="10">
        <v>17.851927314117642</v>
      </c>
      <c r="F222" s="9">
        <v>10.968876171917522</v>
      </c>
      <c r="G222" s="11">
        <v>0.17406429872292892</v>
      </c>
      <c r="H222" s="12">
        <v>11.014365375855414</v>
      </c>
      <c r="I222" s="11">
        <v>0.0225368669044429</v>
      </c>
      <c r="J222" s="12">
        <v>1.0000000789912964</v>
      </c>
      <c r="K222" s="13">
        <v>0.09079053080837456</v>
      </c>
      <c r="L222" s="9">
        <v>143.66906647605063</v>
      </c>
      <c r="M222" s="9">
        <v>1.4207995522103545</v>
      </c>
      <c r="N222" s="9">
        <v>162.94003029434185</v>
      </c>
      <c r="O222" s="9">
        <v>16.582340155409042</v>
      </c>
      <c r="P222" s="9">
        <v>452.99634479820054</v>
      </c>
      <c r="Q222" s="9">
        <v>244.1642849665933</v>
      </c>
      <c r="R222" s="14">
        <v>143.66906647605063</v>
      </c>
      <c r="S222" s="108">
        <v>1.4207995522103545</v>
      </c>
      <c r="T222" s="7">
        <f t="shared" si="3"/>
        <v>13.413439852415033</v>
      </c>
    </row>
    <row r="223" spans="1:20" ht="12.75">
      <c r="A223" s="7" t="s">
        <v>265</v>
      </c>
      <c r="B223" s="8">
        <v>99.87548836590844</v>
      </c>
      <c r="C223" s="7">
        <v>2625</v>
      </c>
      <c r="D223" s="9">
        <v>0.4236063033389663</v>
      </c>
      <c r="E223" s="10">
        <v>18.715204845676016</v>
      </c>
      <c r="F223" s="9">
        <v>18.835052333587882</v>
      </c>
      <c r="G223" s="11">
        <v>0.16662588497793926</v>
      </c>
      <c r="H223" s="12">
        <v>18.887011333274668</v>
      </c>
      <c r="I223" s="11">
        <v>0.0226170406872221</v>
      </c>
      <c r="J223" s="12">
        <v>1.4000002479468872</v>
      </c>
      <c r="K223" s="13">
        <v>0.07412502821345875</v>
      </c>
      <c r="L223" s="9">
        <v>144.1744889860018</v>
      </c>
      <c r="M223" s="9">
        <v>1.9960392906942843</v>
      </c>
      <c r="N223" s="9">
        <v>156.48649386515453</v>
      </c>
      <c r="O223" s="9">
        <v>27.3974024966909</v>
      </c>
      <c r="P223" s="9">
        <v>347.1857293913264</v>
      </c>
      <c r="Q223" s="9">
        <v>429.3355475134205</v>
      </c>
      <c r="R223" s="14">
        <v>144.1744889860018</v>
      </c>
      <c r="S223" s="108">
        <v>1.9960392906942843</v>
      </c>
      <c r="T223" s="7">
        <f t="shared" si="3"/>
        <v>8.539655639319196</v>
      </c>
    </row>
    <row r="224" spans="1:20" ht="12.75">
      <c r="A224" s="7" t="s">
        <v>266</v>
      </c>
      <c r="B224" s="8">
        <v>151.55570736571434</v>
      </c>
      <c r="C224" s="7">
        <v>4330</v>
      </c>
      <c r="D224" s="9">
        <v>0.3632564386369345</v>
      </c>
      <c r="E224" s="10">
        <v>20.313580807614006</v>
      </c>
      <c r="F224" s="9">
        <v>9.147814631879193</v>
      </c>
      <c r="G224" s="11">
        <v>0.15551279465148454</v>
      </c>
      <c r="H224" s="12">
        <v>9.552225538967505</v>
      </c>
      <c r="I224" s="11">
        <v>0.022911384687922937</v>
      </c>
      <c r="J224" s="12">
        <v>2.7500000378327267</v>
      </c>
      <c r="K224" s="13">
        <v>0.28789102880939427</v>
      </c>
      <c r="L224" s="9">
        <v>146.0297194781281</v>
      </c>
      <c r="M224" s="9">
        <v>3.9706744864658248</v>
      </c>
      <c r="N224" s="9">
        <v>146.76775498593327</v>
      </c>
      <c r="O224" s="9">
        <v>13.05418529850391</v>
      </c>
      <c r="P224" s="9">
        <v>158.68856858251948</v>
      </c>
      <c r="Q224" s="9">
        <v>214.42013156485055</v>
      </c>
      <c r="R224" s="14">
        <v>146.0297194781281</v>
      </c>
      <c r="S224" s="108">
        <v>3.9706744864658248</v>
      </c>
      <c r="T224" s="7">
        <f t="shared" si="3"/>
        <v>0.5054008940390424</v>
      </c>
    </row>
    <row r="225" spans="1:20" ht="12.75">
      <c r="A225" s="7" t="s">
        <v>267</v>
      </c>
      <c r="B225" s="8">
        <v>147.1915999835085</v>
      </c>
      <c r="C225" s="7">
        <v>3115</v>
      </c>
      <c r="D225" s="9">
        <v>0.6677826839751537</v>
      </c>
      <c r="E225" s="10">
        <v>20.089845245681666</v>
      </c>
      <c r="F225" s="9">
        <v>15.376616827011881</v>
      </c>
      <c r="G225" s="11">
        <v>0.1588824829914219</v>
      </c>
      <c r="H225" s="12">
        <v>15.409099454500176</v>
      </c>
      <c r="I225" s="11">
        <v>0.02315001809941482</v>
      </c>
      <c r="J225" s="12">
        <v>1.0000004769662394</v>
      </c>
      <c r="K225" s="13">
        <v>0.06489675012605427</v>
      </c>
      <c r="L225" s="9">
        <v>147.53341806023943</v>
      </c>
      <c r="M225" s="9">
        <v>1.4585806194479005</v>
      </c>
      <c r="N225" s="9">
        <v>149.72449006562073</v>
      </c>
      <c r="O225" s="9">
        <v>21.454006609303505</v>
      </c>
      <c r="P225" s="9">
        <v>184.54183963562068</v>
      </c>
      <c r="Q225" s="9">
        <v>359.9089639766568</v>
      </c>
      <c r="R225" s="14">
        <v>147.53341806023943</v>
      </c>
      <c r="S225" s="108">
        <v>1.4585806194479005</v>
      </c>
      <c r="T225" s="7">
        <f t="shared" si="3"/>
        <v>1.485136068959416</v>
      </c>
    </row>
    <row r="226" spans="1:20" ht="12.75">
      <c r="A226" s="7" t="s">
        <v>268</v>
      </c>
      <c r="B226" s="8">
        <v>84.81892188029448</v>
      </c>
      <c r="C226" s="7">
        <v>2335</v>
      </c>
      <c r="D226" s="9">
        <v>0.4380068077834566</v>
      </c>
      <c r="E226" s="10">
        <v>17.656986356701527</v>
      </c>
      <c r="F226" s="9">
        <v>14.45614008659028</v>
      </c>
      <c r="G226" s="11">
        <v>0.18084399949183982</v>
      </c>
      <c r="H226" s="12">
        <v>14.52185894137807</v>
      </c>
      <c r="I226" s="11">
        <v>0.02315897905221028</v>
      </c>
      <c r="J226" s="12">
        <v>1.3800003297680081</v>
      </c>
      <c r="K226" s="13">
        <v>0.09502917879444976</v>
      </c>
      <c r="L226" s="9">
        <v>147.58987679962428</v>
      </c>
      <c r="M226" s="9">
        <v>2.013602305583291</v>
      </c>
      <c r="N226" s="9">
        <v>168.78655288837865</v>
      </c>
      <c r="O226" s="9">
        <v>22.585791729496634</v>
      </c>
      <c r="P226" s="9">
        <v>477.31993743383595</v>
      </c>
      <c r="Q226" s="9">
        <v>321.0836305386822</v>
      </c>
      <c r="R226" s="14">
        <v>147.58987679962428</v>
      </c>
      <c r="S226" s="108">
        <v>2.013602305583291</v>
      </c>
      <c r="T226" s="7">
        <f t="shared" si="3"/>
        <v>14.361876673650245</v>
      </c>
    </row>
    <row r="227" spans="1:20" ht="12.75">
      <c r="A227" s="7" t="s">
        <v>269</v>
      </c>
      <c r="B227" s="8">
        <v>89.93546156977717</v>
      </c>
      <c r="C227" s="7">
        <v>1415</v>
      </c>
      <c r="D227" s="9">
        <v>0.3793337473916909</v>
      </c>
      <c r="E227" s="10">
        <v>12.128365022900951</v>
      </c>
      <c r="F227" s="9">
        <v>6.591786142079374</v>
      </c>
      <c r="G227" s="11">
        <v>0.2636830224573156</v>
      </c>
      <c r="H227" s="12">
        <v>6.6672067148557606</v>
      </c>
      <c r="I227" s="11">
        <v>0.023194400541805285</v>
      </c>
      <c r="J227" s="12">
        <v>1.000000417853944</v>
      </c>
      <c r="K227" s="13">
        <v>0.14998791257300625</v>
      </c>
      <c r="L227" s="9">
        <v>147.81304606762714</v>
      </c>
      <c r="M227" s="9">
        <v>1.4613134860590264</v>
      </c>
      <c r="N227" s="9">
        <v>237.6305944086804</v>
      </c>
      <c r="O227" s="9">
        <v>14.126867410847652</v>
      </c>
      <c r="P227" s="9">
        <v>1256.2399537470635</v>
      </c>
      <c r="Q227" s="9">
        <v>129.03923465590708</v>
      </c>
      <c r="R227" s="14">
        <v>147.81304606762714</v>
      </c>
      <c r="S227" s="108">
        <v>1.4613134860590264</v>
      </c>
      <c r="T227" s="7">
        <f t="shared" si="3"/>
        <v>60.76429025078078</v>
      </c>
    </row>
    <row r="228" spans="1:20" ht="12.75">
      <c r="A228" s="7" t="s">
        <v>270</v>
      </c>
      <c r="B228" s="8">
        <v>471.84633972328544</v>
      </c>
      <c r="C228" s="7">
        <v>16425</v>
      </c>
      <c r="D228" s="9">
        <v>1.1160413619115863</v>
      </c>
      <c r="E228" s="10">
        <v>19.765921202188057</v>
      </c>
      <c r="F228" s="9">
        <v>3.2035091824540975</v>
      </c>
      <c r="G228" s="11">
        <v>0.16391479494670289</v>
      </c>
      <c r="H228" s="12">
        <v>3.874902721090969</v>
      </c>
      <c r="I228" s="11">
        <v>0.02349816449658647</v>
      </c>
      <c r="J228" s="12">
        <v>2.1800000036354295</v>
      </c>
      <c r="K228" s="13">
        <v>0.5625947696105403</v>
      </c>
      <c r="L228" s="9">
        <v>149.72656089046205</v>
      </c>
      <c r="M228" s="9">
        <v>3.226425248852749</v>
      </c>
      <c r="N228" s="9">
        <v>154.12412693544206</v>
      </c>
      <c r="O228" s="9">
        <v>5.541049016085495</v>
      </c>
      <c r="P228" s="9">
        <v>222.26758888247807</v>
      </c>
      <c r="Q228" s="9">
        <v>74.10891526988036</v>
      </c>
      <c r="R228" s="14">
        <v>149.72656089046205</v>
      </c>
      <c r="S228" s="108">
        <v>3.226425248852749</v>
      </c>
      <c r="T228" s="7">
        <f t="shared" si="3"/>
        <v>2.9370647524571214</v>
      </c>
    </row>
    <row r="229" spans="1:20" ht="12.75">
      <c r="A229" s="7" t="s">
        <v>271</v>
      </c>
      <c r="B229" s="8">
        <v>61.897457698618105</v>
      </c>
      <c r="C229" s="7">
        <v>1740</v>
      </c>
      <c r="D229" s="9">
        <v>0.5300466944847138</v>
      </c>
      <c r="E229" s="10">
        <v>27.25516145476419</v>
      </c>
      <c r="F229" s="9">
        <v>23.59195362358973</v>
      </c>
      <c r="G229" s="11">
        <v>0.11890532013081692</v>
      </c>
      <c r="H229" s="12">
        <v>23.613137830554482</v>
      </c>
      <c r="I229" s="11">
        <v>0.023504378430489106</v>
      </c>
      <c r="J229" s="12">
        <v>1.0000012135765315</v>
      </c>
      <c r="K229" s="13">
        <v>0.042349357410795284</v>
      </c>
      <c r="L229" s="9">
        <v>149.76569869395527</v>
      </c>
      <c r="M229" s="9">
        <v>1.480395669940819</v>
      </c>
      <c r="N229" s="9">
        <v>114.0791131714628</v>
      </c>
      <c r="O229" s="9">
        <v>25.484888725253583</v>
      </c>
      <c r="P229" s="9">
        <v>-579.2109043703717</v>
      </c>
      <c r="Q229" s="9">
        <v>645.725932522666</v>
      </c>
      <c r="R229" s="14">
        <v>149.76569869395527</v>
      </c>
      <c r="S229" s="108">
        <v>1.480395669940819</v>
      </c>
      <c r="T229" s="7">
        <f t="shared" si="3"/>
        <v>-23.828276991127098</v>
      </c>
    </row>
    <row r="230" spans="1:20" ht="12.75">
      <c r="A230" s="7" t="s">
        <v>272</v>
      </c>
      <c r="B230" s="8">
        <v>1164.4642387416804</v>
      </c>
      <c r="C230" s="7">
        <v>40335</v>
      </c>
      <c r="D230" s="9">
        <v>0.9753548540658276</v>
      </c>
      <c r="E230" s="10">
        <v>20.084924254762555</v>
      </c>
      <c r="F230" s="9">
        <v>1.7012999290229165</v>
      </c>
      <c r="G230" s="11">
        <v>0.1626531693341161</v>
      </c>
      <c r="H230" s="12">
        <v>2.1718474742892333</v>
      </c>
      <c r="I230" s="11">
        <v>0.023693621887676163</v>
      </c>
      <c r="J230" s="12">
        <v>1.3500000011419042</v>
      </c>
      <c r="K230" s="13">
        <v>0.6215906121969776</v>
      </c>
      <c r="L230" s="9">
        <v>150.95751473672962</v>
      </c>
      <c r="M230" s="9">
        <v>2.014250335210434</v>
      </c>
      <c r="N230" s="9">
        <v>153.02290538351875</v>
      </c>
      <c r="O230" s="9">
        <v>3.0851260974323083</v>
      </c>
      <c r="P230" s="9">
        <v>185.11232623319484</v>
      </c>
      <c r="Q230" s="9">
        <v>39.61873797234949</v>
      </c>
      <c r="R230" s="14">
        <v>150.95751473672962</v>
      </c>
      <c r="S230" s="108">
        <v>2.014250335210434</v>
      </c>
      <c r="T230" s="7">
        <f t="shared" si="3"/>
        <v>1.368193329355729</v>
      </c>
    </row>
    <row r="231" spans="1:20" ht="12.75">
      <c r="A231" s="7" t="s">
        <v>273</v>
      </c>
      <c r="B231" s="8">
        <v>633.5638434072757</v>
      </c>
      <c r="C231" s="7">
        <v>13395</v>
      </c>
      <c r="D231" s="9">
        <v>0.832267964763313</v>
      </c>
      <c r="E231" s="10">
        <v>18.207254931769295</v>
      </c>
      <c r="F231" s="9">
        <v>5.131764973893299</v>
      </c>
      <c r="G231" s="11">
        <v>0.18025593102866</v>
      </c>
      <c r="H231" s="12">
        <v>5.894489964487142</v>
      </c>
      <c r="I231" s="11">
        <v>0.023803058378316186</v>
      </c>
      <c r="J231" s="12">
        <v>2.9000000334761276</v>
      </c>
      <c r="K231" s="13">
        <v>0.4919848962247652</v>
      </c>
      <c r="L231" s="9">
        <v>151.64662251675517</v>
      </c>
      <c r="M231" s="9">
        <v>4.346429236928614</v>
      </c>
      <c r="N231" s="9">
        <v>168.2807591637708</v>
      </c>
      <c r="O231" s="9">
        <v>9.141158681549214</v>
      </c>
      <c r="P231" s="9">
        <v>409.0748517576996</v>
      </c>
      <c r="Q231" s="9">
        <v>114.86723839097436</v>
      </c>
      <c r="R231" s="14">
        <v>151.64662251675517</v>
      </c>
      <c r="S231" s="108">
        <v>4.346429236928614</v>
      </c>
      <c r="T231" s="7">
        <f t="shared" si="3"/>
        <v>10.96901228062481</v>
      </c>
    </row>
    <row r="232" spans="1:20" ht="12.75">
      <c r="A232" s="7" t="s">
        <v>274</v>
      </c>
      <c r="B232" s="8">
        <v>813.8228632105835</v>
      </c>
      <c r="C232" s="7">
        <v>21325</v>
      </c>
      <c r="D232" s="9">
        <v>0.6261060340601494</v>
      </c>
      <c r="E232" s="10">
        <v>19.73223164386052</v>
      </c>
      <c r="F232" s="9">
        <v>2.310765887014747</v>
      </c>
      <c r="G232" s="11">
        <v>0.1669092036905768</v>
      </c>
      <c r="H232" s="12">
        <v>2.5855829105225534</v>
      </c>
      <c r="I232" s="11">
        <v>0.023886648322561363</v>
      </c>
      <c r="J232" s="12">
        <v>1.1600000011186324</v>
      </c>
      <c r="K232" s="13">
        <v>0.44864157958260703</v>
      </c>
      <c r="L232" s="9">
        <v>152.172928236415</v>
      </c>
      <c r="M232" s="9">
        <v>1.7445344159587108</v>
      </c>
      <c r="N232" s="9">
        <v>156.73305284966972</v>
      </c>
      <c r="O232" s="9">
        <v>3.7552043844076337</v>
      </c>
      <c r="P232" s="9">
        <v>226.2117247120347</v>
      </c>
      <c r="Q232" s="9">
        <v>53.41236165669112</v>
      </c>
      <c r="R232" s="14">
        <v>152.172928236415</v>
      </c>
      <c r="S232" s="108">
        <v>1.7445344159587108</v>
      </c>
      <c r="T232" s="7">
        <f t="shared" si="3"/>
        <v>2.9966727105166373</v>
      </c>
    </row>
    <row r="233" spans="1:20" ht="12.75">
      <c r="A233" s="7" t="s">
        <v>275</v>
      </c>
      <c r="B233" s="8">
        <v>272.71314951744324</v>
      </c>
      <c r="C233" s="7">
        <v>13250</v>
      </c>
      <c r="D233" s="9">
        <v>1.383220863820919</v>
      </c>
      <c r="E233" s="10">
        <v>19.811184768063733</v>
      </c>
      <c r="F233" s="9">
        <v>2.6666153852508825</v>
      </c>
      <c r="G233" s="11">
        <v>0.16653776149004748</v>
      </c>
      <c r="H233" s="12">
        <v>2.847953236742654</v>
      </c>
      <c r="I233" s="11">
        <v>0.023928853813019</v>
      </c>
      <c r="J233" s="12">
        <v>1.0000000129081232</v>
      </c>
      <c r="K233" s="13">
        <v>0.35112936547085755</v>
      </c>
      <c r="L233" s="9">
        <v>152.43864951062537</v>
      </c>
      <c r="M233" s="9">
        <v>1.506504156092106</v>
      </c>
      <c r="N233" s="9">
        <v>156.4097919189561</v>
      </c>
      <c r="O233" s="9">
        <v>4.1283744241354725</v>
      </c>
      <c r="P233" s="9">
        <v>216.97458892840075</v>
      </c>
      <c r="Q233" s="9">
        <v>61.74349229623675</v>
      </c>
      <c r="R233" s="14">
        <v>152.43864951062537</v>
      </c>
      <c r="S233" s="108">
        <v>1.506504156092106</v>
      </c>
      <c r="T233" s="7">
        <f t="shared" si="3"/>
        <v>2.60507582629426</v>
      </c>
    </row>
    <row r="234" spans="1:20" ht="12.75">
      <c r="A234" s="7" t="s">
        <v>276</v>
      </c>
      <c r="B234" s="8">
        <v>582.3588448120657</v>
      </c>
      <c r="C234" s="7">
        <v>12575</v>
      </c>
      <c r="D234" s="9">
        <v>1.0359185948358989</v>
      </c>
      <c r="E234" s="10">
        <v>19.71497675656666</v>
      </c>
      <c r="F234" s="9">
        <v>3.6294938881108765</v>
      </c>
      <c r="G234" s="11">
        <v>0.16748903070749507</v>
      </c>
      <c r="H234" s="12">
        <v>3.9349238791902104</v>
      </c>
      <c r="I234" s="11">
        <v>0.023948668025661046</v>
      </c>
      <c r="J234" s="12">
        <v>1.5200000168378702</v>
      </c>
      <c r="K234" s="13">
        <v>0.3862844780495931</v>
      </c>
      <c r="L234" s="9">
        <v>152.5633939057621</v>
      </c>
      <c r="M234" s="9">
        <v>2.291738153308259</v>
      </c>
      <c r="N234" s="9">
        <v>157.23746253455667</v>
      </c>
      <c r="O234" s="9">
        <v>5.7319767460302415</v>
      </c>
      <c r="P234" s="9">
        <v>228.2333205651938</v>
      </c>
      <c r="Q234" s="9">
        <v>83.87815350156866</v>
      </c>
      <c r="R234" s="14">
        <v>152.5633939057621</v>
      </c>
      <c r="S234" s="108">
        <v>2.291738153308259</v>
      </c>
      <c r="T234" s="7">
        <f t="shared" si="3"/>
        <v>3.063689466479573</v>
      </c>
    </row>
    <row r="235" spans="1:20" ht="12.75">
      <c r="A235" s="7" t="s">
        <v>277</v>
      </c>
      <c r="B235" s="8">
        <v>550.7883692667436</v>
      </c>
      <c r="C235" s="7">
        <v>18775</v>
      </c>
      <c r="D235" s="9">
        <v>1.0851683829000147</v>
      </c>
      <c r="E235" s="10">
        <v>20.046765571697847</v>
      </c>
      <c r="F235" s="9">
        <v>2.801754703769478</v>
      </c>
      <c r="G235" s="11">
        <v>0.16495048856727293</v>
      </c>
      <c r="H235" s="12">
        <v>3.118770499266135</v>
      </c>
      <c r="I235" s="11">
        <v>0.023982620940275215</v>
      </c>
      <c r="J235" s="12">
        <v>1.37000000255414</v>
      </c>
      <c r="K235" s="13">
        <v>0.43927567061331024</v>
      </c>
      <c r="L235" s="9">
        <v>152.777145755242</v>
      </c>
      <c r="M235" s="9">
        <v>2.0684396097621516</v>
      </c>
      <c r="N235" s="9">
        <v>155.02724986613842</v>
      </c>
      <c r="O235" s="9">
        <v>4.483965782062995</v>
      </c>
      <c r="P235" s="9">
        <v>189.53876430871804</v>
      </c>
      <c r="Q235" s="9">
        <v>65.19946145490789</v>
      </c>
      <c r="R235" s="14">
        <v>152.777145755242</v>
      </c>
      <c r="S235" s="108">
        <v>2.0684396097621516</v>
      </c>
      <c r="T235" s="7">
        <f t="shared" si="3"/>
        <v>1.472801510836716</v>
      </c>
    </row>
    <row r="236" spans="1:20" ht="12.75">
      <c r="A236" s="7" t="s">
        <v>278</v>
      </c>
      <c r="B236" s="8">
        <v>373.3489905307052</v>
      </c>
      <c r="C236" s="7">
        <v>7395</v>
      </c>
      <c r="D236" s="9">
        <v>1.110424427398779</v>
      </c>
      <c r="E236" s="10">
        <v>17.3588727202091</v>
      </c>
      <c r="F236" s="9">
        <v>6.947563471041997</v>
      </c>
      <c r="G236" s="11">
        <v>0.19135026332855415</v>
      </c>
      <c r="H236" s="12">
        <v>7.376926082353248</v>
      </c>
      <c r="I236" s="11">
        <v>0.024090693835936077</v>
      </c>
      <c r="J236" s="12">
        <v>2.4800000484569575</v>
      </c>
      <c r="K236" s="13">
        <v>0.33618339410903186</v>
      </c>
      <c r="L236" s="9">
        <v>153.45747554901465</v>
      </c>
      <c r="M236" s="9">
        <v>3.7608051487220138</v>
      </c>
      <c r="N236" s="9">
        <v>177.7807167916365</v>
      </c>
      <c r="O236" s="9">
        <v>12.031375077371052</v>
      </c>
      <c r="P236" s="9">
        <v>514.8425720538042</v>
      </c>
      <c r="Q236" s="9">
        <v>152.7698528553877</v>
      </c>
      <c r="R236" s="14">
        <v>153.45747554901465</v>
      </c>
      <c r="S236" s="108">
        <v>3.7608051487220138</v>
      </c>
      <c r="T236" s="7">
        <f t="shared" si="3"/>
        <v>15.850150770174091</v>
      </c>
    </row>
    <row r="237" spans="1:20" ht="12.75">
      <c r="A237" s="7" t="s">
        <v>279</v>
      </c>
      <c r="B237" s="8">
        <v>437.21861290839627</v>
      </c>
      <c r="C237" s="7">
        <v>12935</v>
      </c>
      <c r="D237" s="9">
        <v>0.8502575390946995</v>
      </c>
      <c r="E237" s="10">
        <v>19.509181686731548</v>
      </c>
      <c r="F237" s="9">
        <v>3.1742540247286715</v>
      </c>
      <c r="G237" s="11">
        <v>0.17026477373298338</v>
      </c>
      <c r="H237" s="12">
        <v>3.3280457753055956</v>
      </c>
      <c r="I237" s="11">
        <v>0.02409143026985067</v>
      </c>
      <c r="J237" s="12">
        <v>1.000000034511626</v>
      </c>
      <c r="K237" s="13">
        <v>0.3004766466650544</v>
      </c>
      <c r="L237" s="9">
        <v>153.46211122860223</v>
      </c>
      <c r="M237" s="9">
        <v>1.516498833923606</v>
      </c>
      <c r="N237" s="9">
        <v>159.64870339953998</v>
      </c>
      <c r="O237" s="9">
        <v>4.916581799352684</v>
      </c>
      <c r="P237" s="9">
        <v>252.4243113415019</v>
      </c>
      <c r="Q237" s="9">
        <v>73.0312538910399</v>
      </c>
      <c r="R237" s="14">
        <v>153.46211122860223</v>
      </c>
      <c r="S237" s="108">
        <v>1.516498833923606</v>
      </c>
      <c r="T237" s="7">
        <f t="shared" si="3"/>
        <v>4.031348273139554</v>
      </c>
    </row>
    <row r="238" spans="1:20" ht="12.75">
      <c r="A238" s="7" t="s">
        <v>280</v>
      </c>
      <c r="B238" s="8">
        <v>97.54690838338844</v>
      </c>
      <c r="C238" s="7">
        <v>4230</v>
      </c>
      <c r="D238" s="9">
        <v>0.6507901546992737</v>
      </c>
      <c r="E238" s="10">
        <v>20.54736072568964</v>
      </c>
      <c r="F238" s="9">
        <v>9.699668613009004</v>
      </c>
      <c r="G238" s="11">
        <v>0.1621455909644298</v>
      </c>
      <c r="H238" s="12">
        <v>9.751080521237617</v>
      </c>
      <c r="I238" s="11">
        <v>0.024163504116813617</v>
      </c>
      <c r="J238" s="12">
        <v>1.000000064733825</v>
      </c>
      <c r="K238" s="13">
        <v>0.10255274403240193</v>
      </c>
      <c r="L238" s="9">
        <v>153.9157831437649</v>
      </c>
      <c r="M238" s="9">
        <v>1.5209287186635976</v>
      </c>
      <c r="N238" s="9">
        <v>152.57952379559802</v>
      </c>
      <c r="O238" s="9">
        <v>13.815100731509446</v>
      </c>
      <c r="P238" s="9">
        <v>131.84785124359993</v>
      </c>
      <c r="Q238" s="9">
        <v>228.52709509655193</v>
      </c>
      <c r="R238" s="14">
        <v>153.9157831437649</v>
      </c>
      <c r="S238" s="108">
        <v>1.5209287186635976</v>
      </c>
      <c r="T238" s="7">
        <f t="shared" si="3"/>
        <v>-0.8681756483146105</v>
      </c>
    </row>
    <row r="239" spans="1:20" ht="12.75">
      <c r="A239" s="7" t="s">
        <v>281</v>
      </c>
      <c r="B239" s="8">
        <v>451.4039419855844</v>
      </c>
      <c r="C239" s="7">
        <v>9520</v>
      </c>
      <c r="D239" s="9">
        <v>0.9226685507184683</v>
      </c>
      <c r="E239" s="10">
        <v>20.174876834382474</v>
      </c>
      <c r="F239" s="9">
        <v>2.729529825154466</v>
      </c>
      <c r="G239" s="11">
        <v>0.1656474619074032</v>
      </c>
      <c r="H239" s="12">
        <v>2.906945665836466</v>
      </c>
      <c r="I239" s="11">
        <v>0.02423786728974414</v>
      </c>
      <c r="J239" s="12">
        <v>1.000000018858822</v>
      </c>
      <c r="K239" s="13">
        <v>0.3440036842143986</v>
      </c>
      <c r="L239" s="9">
        <v>154.383831856784</v>
      </c>
      <c r="M239" s="9">
        <v>1.5254985418324907</v>
      </c>
      <c r="N239" s="9">
        <v>155.63455747927097</v>
      </c>
      <c r="O239" s="9">
        <v>4.1945643276091715</v>
      </c>
      <c r="P239" s="9">
        <v>174.69684831650065</v>
      </c>
      <c r="Q239" s="9">
        <v>63.69171587475133</v>
      </c>
      <c r="R239" s="14">
        <v>154.383831856784</v>
      </c>
      <c r="S239" s="108">
        <v>1.5254985418324907</v>
      </c>
      <c r="T239" s="7">
        <f t="shared" si="3"/>
        <v>0.8101402895914671</v>
      </c>
    </row>
    <row r="240" spans="1:20" ht="12.75">
      <c r="A240" s="7" t="s">
        <v>282</v>
      </c>
      <c r="B240" s="8">
        <v>903.7583247803606</v>
      </c>
      <c r="C240" s="7">
        <v>13350</v>
      </c>
      <c r="D240" s="9">
        <v>1.4927087745925551</v>
      </c>
      <c r="E240" s="10">
        <v>18.684474463898635</v>
      </c>
      <c r="F240" s="9">
        <v>2.352820805936988</v>
      </c>
      <c r="G240" s="11">
        <v>0.1792279948728401</v>
      </c>
      <c r="H240" s="12">
        <v>2.5930417960727326</v>
      </c>
      <c r="I240" s="11">
        <v>0.024287647907001282</v>
      </c>
      <c r="J240" s="12">
        <v>1.0900000051973044</v>
      </c>
      <c r="K240" s="13">
        <v>0.4203557408323128</v>
      </c>
      <c r="L240" s="9">
        <v>154.69713669459435</v>
      </c>
      <c r="M240" s="9">
        <v>1.6661275208475104</v>
      </c>
      <c r="N240" s="9">
        <v>167.39603262927193</v>
      </c>
      <c r="O240" s="9">
        <v>4.00174804685777</v>
      </c>
      <c r="P240" s="9">
        <v>350.9012884895174</v>
      </c>
      <c r="Q240" s="9">
        <v>53.181209730315175</v>
      </c>
      <c r="R240" s="14">
        <v>154.69713669459435</v>
      </c>
      <c r="S240" s="108">
        <v>1.6661275208475104</v>
      </c>
      <c r="T240" s="7">
        <f t="shared" si="3"/>
        <v>8.208875875801082</v>
      </c>
    </row>
    <row r="241" spans="1:20" ht="12.75">
      <c r="A241" s="7" t="s">
        <v>283</v>
      </c>
      <c r="B241" s="8">
        <v>661.0395031329963</v>
      </c>
      <c r="C241" s="7">
        <v>12600</v>
      </c>
      <c r="D241" s="9">
        <v>0.8635562647489095</v>
      </c>
      <c r="E241" s="10">
        <v>18.946124180006162</v>
      </c>
      <c r="F241" s="9">
        <v>2.716221981231922</v>
      </c>
      <c r="G241" s="11">
        <v>0.17690808181712628</v>
      </c>
      <c r="H241" s="12">
        <v>2.8944536409108244</v>
      </c>
      <c r="I241" s="11">
        <v>0.02430898235098611</v>
      </c>
      <c r="J241" s="12">
        <v>1.00000001402723</v>
      </c>
      <c r="K241" s="13">
        <v>0.3454883505104439</v>
      </c>
      <c r="L241" s="9">
        <v>154.83140486651706</v>
      </c>
      <c r="M241" s="9">
        <v>1.5298681981727213</v>
      </c>
      <c r="N241" s="9">
        <v>165.39648668933333</v>
      </c>
      <c r="O241" s="9">
        <v>4.417782978915412</v>
      </c>
      <c r="P241" s="9">
        <v>319.38447709342137</v>
      </c>
      <c r="Q241" s="9">
        <v>61.74268661290452</v>
      </c>
      <c r="R241" s="14">
        <v>154.83140486651706</v>
      </c>
      <c r="S241" s="108">
        <v>1.5298681981727213</v>
      </c>
      <c r="T241" s="7">
        <f t="shared" si="3"/>
        <v>6.823603927074495</v>
      </c>
    </row>
    <row r="242" spans="1:20" ht="12.75">
      <c r="A242" s="7" t="s">
        <v>284</v>
      </c>
      <c r="B242" s="8">
        <v>580.6163699952141</v>
      </c>
      <c r="C242" s="7">
        <v>12375</v>
      </c>
      <c r="D242" s="9">
        <v>0.6205063903986259</v>
      </c>
      <c r="E242" s="10">
        <v>19.404509915290948</v>
      </c>
      <c r="F242" s="9">
        <v>2.685724461709521</v>
      </c>
      <c r="G242" s="11">
        <v>0.17361870352534892</v>
      </c>
      <c r="H242" s="12">
        <v>2.9925768008028912</v>
      </c>
      <c r="I242" s="11">
        <v>0.024434188091366355</v>
      </c>
      <c r="J242" s="12">
        <v>1.3200000092722624</v>
      </c>
      <c r="K242" s="13">
        <v>0.4410914396309273</v>
      </c>
      <c r="L242" s="9">
        <v>155.61932994479747</v>
      </c>
      <c r="M242" s="9">
        <v>2.0295791990622547</v>
      </c>
      <c r="N242" s="9">
        <v>162.55458658900758</v>
      </c>
      <c r="O242" s="9">
        <v>4.4951846868042225</v>
      </c>
      <c r="P242" s="9">
        <v>264.7856086618432</v>
      </c>
      <c r="Q242" s="9">
        <v>61.64989296003664</v>
      </c>
      <c r="R242" s="14">
        <v>155.61932994479747</v>
      </c>
      <c r="S242" s="108">
        <v>2.0295791990622547</v>
      </c>
      <c r="T242" s="7">
        <f t="shared" si="3"/>
        <v>4.456552181962384</v>
      </c>
    </row>
    <row r="243" spans="1:20" ht="12.75">
      <c r="A243" s="7" t="s">
        <v>285</v>
      </c>
      <c r="B243" s="8">
        <v>1127.4287285435053</v>
      </c>
      <c r="C243" s="7">
        <v>40265</v>
      </c>
      <c r="D243" s="9">
        <v>0.5281837136579468</v>
      </c>
      <c r="E243" s="10">
        <v>20.32863896753825</v>
      </c>
      <c r="F243" s="9">
        <v>1.0010822730442672</v>
      </c>
      <c r="G243" s="11">
        <v>0.1659158106297144</v>
      </c>
      <c r="H243" s="12">
        <v>1.5398265223655347</v>
      </c>
      <c r="I243" s="11">
        <v>0.024462159945589708</v>
      </c>
      <c r="J243" s="12">
        <v>1.1700000006738718</v>
      </c>
      <c r="K243" s="13">
        <v>0.7598258528996353</v>
      </c>
      <c r="L243" s="9">
        <v>155.79534485931387</v>
      </c>
      <c r="M243" s="9">
        <v>1.8009554030789303</v>
      </c>
      <c r="N243" s="9">
        <v>155.8682862820965</v>
      </c>
      <c r="O243" s="9">
        <v>2.2249639729598982</v>
      </c>
      <c r="P243" s="9">
        <v>156.9544241164027</v>
      </c>
      <c r="Q243" s="9">
        <v>23.43195309049584</v>
      </c>
      <c r="R243" s="14">
        <v>155.79534485931387</v>
      </c>
      <c r="S243" s="108">
        <v>1.8009554030789303</v>
      </c>
      <c r="T243" s="7">
        <f t="shared" si="3"/>
        <v>0.04681874342811809</v>
      </c>
    </row>
    <row r="244" spans="1:20" ht="12.75">
      <c r="A244" s="7" t="s">
        <v>286</v>
      </c>
      <c r="B244" s="8">
        <v>496.7558092641881</v>
      </c>
      <c r="C244" s="7">
        <v>24585</v>
      </c>
      <c r="D244" s="9">
        <v>0.9030367565300328</v>
      </c>
      <c r="E244" s="10">
        <v>19.936283071712722</v>
      </c>
      <c r="F244" s="9">
        <v>2.9429341687801207</v>
      </c>
      <c r="G244" s="11">
        <v>0.16931160927600145</v>
      </c>
      <c r="H244" s="12">
        <v>3.6803480181646933</v>
      </c>
      <c r="I244" s="11">
        <v>0.024481028211876896</v>
      </c>
      <c r="J244" s="12">
        <v>2.2100000029491507</v>
      </c>
      <c r="K244" s="13">
        <v>0.6004866909437622</v>
      </c>
      <c r="L244" s="9">
        <v>155.91407207448694</v>
      </c>
      <c r="M244" s="9">
        <v>3.4043660757571104</v>
      </c>
      <c r="N244" s="9">
        <v>158.82135098039058</v>
      </c>
      <c r="O244" s="9">
        <v>5.4110230755615305</v>
      </c>
      <c r="P244" s="9">
        <v>202.3822681639725</v>
      </c>
      <c r="Q244" s="9">
        <v>68.32602906932665</v>
      </c>
      <c r="R244" s="14">
        <v>155.91407207448694</v>
      </c>
      <c r="S244" s="108">
        <v>3.4043660757571104</v>
      </c>
      <c r="T244" s="7">
        <f t="shared" si="3"/>
        <v>1.8646674204716458</v>
      </c>
    </row>
    <row r="245" spans="1:20" ht="12.75">
      <c r="A245" s="7" t="s">
        <v>287</v>
      </c>
      <c r="B245" s="8">
        <v>278.47915709320705</v>
      </c>
      <c r="C245" s="7">
        <v>10835</v>
      </c>
      <c r="D245" s="9">
        <v>0.7298777538164862</v>
      </c>
      <c r="E245" s="10">
        <v>20.15149060898924</v>
      </c>
      <c r="F245" s="9">
        <v>2.913342480605448</v>
      </c>
      <c r="G245" s="11">
        <v>0.16839284337535476</v>
      </c>
      <c r="H245" s="12">
        <v>3.3432266485971582</v>
      </c>
      <c r="I245" s="11">
        <v>0.02461101538946517</v>
      </c>
      <c r="J245" s="12">
        <v>1.6400000044481349</v>
      </c>
      <c r="K245" s="13">
        <v>0.490544069196233</v>
      </c>
      <c r="L245" s="9">
        <v>156.7319476685473</v>
      </c>
      <c r="M245" s="9">
        <v>2.5394086148839676</v>
      </c>
      <c r="N245" s="9">
        <v>158.02321811769934</v>
      </c>
      <c r="O245" s="9">
        <v>4.892533788989525</v>
      </c>
      <c r="P245" s="9">
        <v>177.4021355399683</v>
      </c>
      <c r="Q245" s="9">
        <v>67.94864141666577</v>
      </c>
      <c r="R245" s="14">
        <v>156.7319476685473</v>
      </c>
      <c r="S245" s="108">
        <v>2.5394086148839676</v>
      </c>
      <c r="T245" s="7">
        <f t="shared" si="3"/>
        <v>0.8238718834036295</v>
      </c>
    </row>
    <row r="246" spans="1:20" ht="12.75">
      <c r="A246" s="7" t="s">
        <v>288</v>
      </c>
      <c r="B246" s="8">
        <v>582.6756584151298</v>
      </c>
      <c r="C246" s="7">
        <v>19750</v>
      </c>
      <c r="D246" s="9">
        <v>0.9723532965648003</v>
      </c>
      <c r="E246" s="10">
        <v>20.01914199420371</v>
      </c>
      <c r="F246" s="9">
        <v>1.7647530060522</v>
      </c>
      <c r="G246" s="11">
        <v>0.16963877514764017</v>
      </c>
      <c r="H246" s="12">
        <v>2.0955317189551628</v>
      </c>
      <c r="I246" s="11">
        <v>0.024630277976525995</v>
      </c>
      <c r="J246" s="12">
        <v>1.130000005653497</v>
      </c>
      <c r="K246" s="13">
        <v>0.5392426158153872</v>
      </c>
      <c r="L246" s="9">
        <v>156.8531384866498</v>
      </c>
      <c r="M246" s="9">
        <v>1.7510509785572026</v>
      </c>
      <c r="N246" s="9">
        <v>159.10540889461137</v>
      </c>
      <c r="O246" s="9">
        <v>3.08602086167474</v>
      </c>
      <c r="P246" s="9">
        <v>192.74614932649519</v>
      </c>
      <c r="Q246" s="9">
        <v>41.03942054899163</v>
      </c>
      <c r="R246" s="14">
        <v>156.8531384866498</v>
      </c>
      <c r="S246" s="108">
        <v>1.7510509785572026</v>
      </c>
      <c r="T246" s="7">
        <f t="shared" si="3"/>
        <v>1.435910323307466</v>
      </c>
    </row>
    <row r="247" spans="1:20" ht="12.75">
      <c r="A247" s="7" t="s">
        <v>289</v>
      </c>
      <c r="B247" s="8">
        <v>441.1629422665424</v>
      </c>
      <c r="C247" s="7">
        <v>13765</v>
      </c>
      <c r="D247" s="9">
        <v>0.452407356632727</v>
      </c>
      <c r="E247" s="10">
        <v>18.93434099363137</v>
      </c>
      <c r="F247" s="9">
        <v>3.0623999014960135</v>
      </c>
      <c r="G247" s="11">
        <v>0.17977543370914523</v>
      </c>
      <c r="H247" s="12">
        <v>3.4644903188231235</v>
      </c>
      <c r="I247" s="11">
        <v>0.024687622310174986</v>
      </c>
      <c r="J247" s="12">
        <v>1.6200000038692457</v>
      </c>
      <c r="K247" s="13">
        <v>0.46760125005041264</v>
      </c>
      <c r="L247" s="9">
        <v>157.21390762426793</v>
      </c>
      <c r="M247" s="9">
        <v>2.51606013968005</v>
      </c>
      <c r="N247" s="9">
        <v>167.86729953827458</v>
      </c>
      <c r="O247" s="9">
        <v>5.360487578632359</v>
      </c>
      <c r="P247" s="9">
        <v>320.7983214034252</v>
      </c>
      <c r="Q247" s="9">
        <v>69.59771936050295</v>
      </c>
      <c r="R247" s="14">
        <v>157.21390762426793</v>
      </c>
      <c r="S247" s="108">
        <v>2.51606013968005</v>
      </c>
      <c r="T247" s="7">
        <f t="shared" si="3"/>
        <v>6.776367355150049</v>
      </c>
    </row>
    <row r="248" spans="1:20" ht="12.75">
      <c r="A248" s="7" t="s">
        <v>290</v>
      </c>
      <c r="B248" s="8">
        <v>413.78232662174105</v>
      </c>
      <c r="C248" s="7">
        <v>3550</v>
      </c>
      <c r="D248" s="9">
        <v>0.943817693388698</v>
      </c>
      <c r="E248" s="10">
        <v>15.717275091507036</v>
      </c>
      <c r="F248" s="9">
        <v>5.056355591764036</v>
      </c>
      <c r="G248" s="11">
        <v>0.21690860501873818</v>
      </c>
      <c r="H248" s="12">
        <v>5.220798031304994</v>
      </c>
      <c r="I248" s="11">
        <v>0.024725937154007484</v>
      </c>
      <c r="J248" s="12">
        <v>1.300000082044102</v>
      </c>
      <c r="K248" s="13">
        <v>0.24900409367476586</v>
      </c>
      <c r="L248" s="9">
        <v>157.4549457022627</v>
      </c>
      <c r="M248" s="9">
        <v>2.022118635596456</v>
      </c>
      <c r="N248" s="9">
        <v>199.33361689356198</v>
      </c>
      <c r="O248" s="9">
        <v>9.449267846725846</v>
      </c>
      <c r="P248" s="9">
        <v>729.1438803987901</v>
      </c>
      <c r="Q248" s="9">
        <v>107.22503157680143</v>
      </c>
      <c r="R248" s="14">
        <v>157.4549457022627</v>
      </c>
      <c r="S248" s="108">
        <v>2.022118635596456</v>
      </c>
      <c r="T248" s="7">
        <f t="shared" si="3"/>
        <v>26.597240883426537</v>
      </c>
    </row>
    <row r="249" spans="1:20" ht="12.75">
      <c r="A249" s="7" t="s">
        <v>291</v>
      </c>
      <c r="B249" s="8">
        <v>680.3809736000501</v>
      </c>
      <c r="C249" s="7">
        <v>16165</v>
      </c>
      <c r="D249" s="9">
        <v>1.2463881339040779</v>
      </c>
      <c r="E249" s="10">
        <v>19.975777429669417</v>
      </c>
      <c r="F249" s="9">
        <v>1.475761632965908</v>
      </c>
      <c r="G249" s="11">
        <v>0.17142028135427514</v>
      </c>
      <c r="H249" s="12">
        <v>1.9147512659553683</v>
      </c>
      <c r="I249" s="11">
        <v>0.024835026017292653</v>
      </c>
      <c r="J249" s="12">
        <v>1.2200000053866729</v>
      </c>
      <c r="K249" s="13">
        <v>0.6371584795782609</v>
      </c>
      <c r="L249" s="9">
        <v>158.1411726637372</v>
      </c>
      <c r="M249" s="9">
        <v>1.905849971852561</v>
      </c>
      <c r="N249" s="9">
        <v>160.65078773128988</v>
      </c>
      <c r="O249" s="9">
        <v>2.8450694830303433</v>
      </c>
      <c r="P249" s="9">
        <v>197.7863762232584</v>
      </c>
      <c r="Q249" s="9">
        <v>34.2867528335245</v>
      </c>
      <c r="R249" s="14">
        <v>158.1411726637372</v>
      </c>
      <c r="S249" s="108">
        <v>1.905849971852561</v>
      </c>
      <c r="T249" s="7">
        <f t="shared" si="3"/>
        <v>1.586946033901618</v>
      </c>
    </row>
    <row r="250" spans="1:20" ht="12.75">
      <c r="A250" s="7" t="s">
        <v>292</v>
      </c>
      <c r="B250" s="8">
        <v>282.33636271051057</v>
      </c>
      <c r="C250" s="7">
        <v>9865</v>
      </c>
      <c r="D250" s="9">
        <v>1.3234765358885106</v>
      </c>
      <c r="E250" s="10">
        <v>19.506948723607366</v>
      </c>
      <c r="F250" s="9">
        <v>3.061454481022314</v>
      </c>
      <c r="G250" s="11">
        <v>0.17604603293929968</v>
      </c>
      <c r="H250" s="12">
        <v>3.35811012278988</v>
      </c>
      <c r="I250" s="11">
        <v>0.024906592236302674</v>
      </c>
      <c r="J250" s="12">
        <v>1.380000020801543</v>
      </c>
      <c r="K250" s="13">
        <v>0.41094543369383424</v>
      </c>
      <c r="L250" s="9">
        <v>158.59132256093937</v>
      </c>
      <c r="M250" s="9">
        <v>2.1618588691336527</v>
      </c>
      <c r="N250" s="9">
        <v>164.65247739880115</v>
      </c>
      <c r="O250" s="9">
        <v>5.104232218829367</v>
      </c>
      <c r="P250" s="9">
        <v>252.68760889684813</v>
      </c>
      <c r="Q250" s="9">
        <v>70.43153130916579</v>
      </c>
      <c r="R250" s="14">
        <v>158.59132256093937</v>
      </c>
      <c r="S250" s="108">
        <v>2.1618588691336527</v>
      </c>
      <c r="T250" s="7">
        <f t="shared" si="3"/>
        <v>3.821870415093332</v>
      </c>
    </row>
    <row r="251" spans="1:20" ht="12.75">
      <c r="A251" s="7" t="s">
        <v>293</v>
      </c>
      <c r="B251" s="8">
        <v>1158.7140718460698</v>
      </c>
      <c r="C251" s="7">
        <v>29200</v>
      </c>
      <c r="D251" s="9">
        <v>0.9489361898808271</v>
      </c>
      <c r="E251" s="10">
        <v>20.219666878853552</v>
      </c>
      <c r="F251" s="9">
        <v>1.000435544505253</v>
      </c>
      <c r="G251" s="11">
        <v>0.1702699597533879</v>
      </c>
      <c r="H251" s="12">
        <v>1.4145215726087688</v>
      </c>
      <c r="I251" s="11">
        <v>0.024969552260583876</v>
      </c>
      <c r="J251" s="12">
        <v>1.0000000003330312</v>
      </c>
      <c r="K251" s="13">
        <v>0.7069528098385622</v>
      </c>
      <c r="L251" s="9">
        <v>158.98731369889137</v>
      </c>
      <c r="M251" s="9">
        <v>1.570427908775244</v>
      </c>
      <c r="N251" s="9">
        <v>159.65320305268094</v>
      </c>
      <c r="O251" s="9">
        <v>2.089739132721988</v>
      </c>
      <c r="P251" s="9">
        <v>169.520612312664</v>
      </c>
      <c r="Q251" s="9">
        <v>23.36300669527452</v>
      </c>
      <c r="R251" s="14">
        <v>158.98731369889137</v>
      </c>
      <c r="S251" s="108">
        <v>1.570427908775244</v>
      </c>
      <c r="T251" s="7">
        <f t="shared" si="3"/>
        <v>0.4188317534886494</v>
      </c>
    </row>
    <row r="252" spans="1:20" ht="12.75">
      <c r="A252" s="7" t="s">
        <v>294</v>
      </c>
      <c r="B252" s="8">
        <v>306.16866600099576</v>
      </c>
      <c r="C252" s="7">
        <v>7390</v>
      </c>
      <c r="D252" s="9">
        <v>0.6468599227594487</v>
      </c>
      <c r="E252" s="10">
        <v>19.92639600131559</v>
      </c>
      <c r="F252" s="9">
        <v>2.9179937297229697</v>
      </c>
      <c r="G252" s="11">
        <v>0.1734893479708576</v>
      </c>
      <c r="H252" s="12">
        <v>3.08458869930325</v>
      </c>
      <c r="I252" s="11">
        <v>0.02507265339191577</v>
      </c>
      <c r="J252" s="12">
        <v>1.0000000185833744</v>
      </c>
      <c r="K252" s="13">
        <v>0.32419233682897686</v>
      </c>
      <c r="L252" s="9">
        <v>159.6357223940258</v>
      </c>
      <c r="M252" s="9">
        <v>1.576753746194143</v>
      </c>
      <c r="N252" s="9">
        <v>162.44266550559237</v>
      </c>
      <c r="O252" s="9">
        <v>4.630456914613248</v>
      </c>
      <c r="P252" s="9">
        <v>203.53363261988488</v>
      </c>
      <c r="Q252" s="9">
        <v>67.73123617289875</v>
      </c>
      <c r="R252" s="14">
        <v>159.6357223940258</v>
      </c>
      <c r="S252" s="108">
        <v>1.576753746194143</v>
      </c>
      <c r="T252" s="7">
        <f t="shared" si="3"/>
        <v>1.7583427252192614</v>
      </c>
    </row>
    <row r="253" spans="1:20" ht="12.75">
      <c r="A253" s="7" t="s">
        <v>295</v>
      </c>
      <c r="B253" s="8">
        <v>224.81885307425145</v>
      </c>
      <c r="C253" s="7">
        <v>8790</v>
      </c>
      <c r="D253" s="9">
        <v>0.6201605594377076</v>
      </c>
      <c r="E253" s="10">
        <v>19.30284834394915</v>
      </c>
      <c r="F253" s="9">
        <v>5.014249902979845</v>
      </c>
      <c r="G253" s="11">
        <v>0.17962164091600535</v>
      </c>
      <c r="H253" s="12">
        <v>5.8742065176209115</v>
      </c>
      <c r="I253" s="11">
        <v>0.025146571612220357</v>
      </c>
      <c r="J253" s="12">
        <v>3.060000019955328</v>
      </c>
      <c r="K253" s="13">
        <v>0.5209214233064873</v>
      </c>
      <c r="L253" s="9">
        <v>160.1005580155862</v>
      </c>
      <c r="M253" s="9">
        <v>4.838742777862208</v>
      </c>
      <c r="N253" s="9">
        <v>167.73492792709655</v>
      </c>
      <c r="O253" s="9">
        <v>9.082525636580968</v>
      </c>
      <c r="P253" s="9">
        <v>276.8262356820743</v>
      </c>
      <c r="Q253" s="9">
        <v>114.89684457054233</v>
      </c>
      <c r="R253" s="14">
        <v>160.1005580155862</v>
      </c>
      <c r="S253" s="108">
        <v>4.838742777862208</v>
      </c>
      <c r="T253" s="7">
        <f t="shared" si="3"/>
        <v>4.768484261477176</v>
      </c>
    </row>
    <row r="254" spans="1:20" ht="12.75">
      <c r="A254" s="7" t="s">
        <v>296</v>
      </c>
      <c r="B254" s="8">
        <v>163.34117339969308</v>
      </c>
      <c r="C254" s="7">
        <v>4345</v>
      </c>
      <c r="D254" s="9">
        <v>0.9844257932112387</v>
      </c>
      <c r="E254" s="10">
        <v>20.05049039246068</v>
      </c>
      <c r="F254" s="9">
        <v>10.588505352964843</v>
      </c>
      <c r="G254" s="11">
        <v>0.17393815624477132</v>
      </c>
      <c r="H254" s="12">
        <v>10.688687747035786</v>
      </c>
      <c r="I254" s="11">
        <v>0.025294062450450485</v>
      </c>
      <c r="J254" s="12">
        <v>1.4600000492697982</v>
      </c>
      <c r="K254" s="13">
        <v>0.13659301158598208</v>
      </c>
      <c r="L254" s="9">
        <v>161.0279557828207</v>
      </c>
      <c r="M254" s="9">
        <v>2.321887849414196</v>
      </c>
      <c r="N254" s="9">
        <v>162.83093080471463</v>
      </c>
      <c r="O254" s="9">
        <v>16.08200737944688</v>
      </c>
      <c r="P254" s="9">
        <v>189.10646862539886</v>
      </c>
      <c r="Q254" s="9">
        <v>246.976293315656</v>
      </c>
      <c r="R254" s="14">
        <v>161.0279557828207</v>
      </c>
      <c r="S254" s="108">
        <v>2.321887849414196</v>
      </c>
      <c r="T254" s="7">
        <f t="shared" si="3"/>
        <v>1.1196658450571222</v>
      </c>
    </row>
    <row r="255" spans="1:20" ht="12.75">
      <c r="A255" s="7" t="s">
        <v>297</v>
      </c>
      <c r="B255" s="8">
        <v>461.55781796378386</v>
      </c>
      <c r="C255" s="7">
        <v>11805</v>
      </c>
      <c r="D255" s="9">
        <v>1.2244716257190749</v>
      </c>
      <c r="E255" s="10">
        <v>19.28258547689892</v>
      </c>
      <c r="F255" s="9">
        <v>2.0124590942580975</v>
      </c>
      <c r="G255" s="11">
        <v>0.18155864046135906</v>
      </c>
      <c r="H255" s="12">
        <v>2.247218647513489</v>
      </c>
      <c r="I255" s="11">
        <v>0.025391064721248295</v>
      </c>
      <c r="J255" s="12">
        <v>1.0000000218351166</v>
      </c>
      <c r="K255" s="13">
        <v>0.4449945371099514</v>
      </c>
      <c r="L255" s="9">
        <v>161.63781714705328</v>
      </c>
      <c r="M255" s="9">
        <v>1.5962819676209676</v>
      </c>
      <c r="N255" s="9">
        <v>169.40087183594076</v>
      </c>
      <c r="O255" s="9">
        <v>3.5062155257658247</v>
      </c>
      <c r="P255" s="9">
        <v>279.2311416557605</v>
      </c>
      <c r="Q255" s="9">
        <v>46.07176105039585</v>
      </c>
      <c r="R255" s="14">
        <v>161.63781714705328</v>
      </c>
      <c r="S255" s="108">
        <v>1.5962819676209676</v>
      </c>
      <c r="T255" s="7">
        <f t="shared" si="3"/>
        <v>4.802746551461334</v>
      </c>
    </row>
    <row r="256" spans="1:20" ht="12.75">
      <c r="A256" s="7" t="s">
        <v>298</v>
      </c>
      <c r="B256" s="8">
        <v>242.78218436797712</v>
      </c>
      <c r="C256" s="7">
        <v>5005</v>
      </c>
      <c r="D256" s="9">
        <v>1.0544377279207626</v>
      </c>
      <c r="E256" s="10">
        <v>18.527406936521192</v>
      </c>
      <c r="F256" s="9">
        <v>10.188186914861415</v>
      </c>
      <c r="G256" s="11">
        <v>0.18995880664655626</v>
      </c>
      <c r="H256" s="12">
        <v>10.237145733712275</v>
      </c>
      <c r="I256" s="11">
        <v>0.02552541421465546</v>
      </c>
      <c r="J256" s="12">
        <v>1.0000000805550315</v>
      </c>
      <c r="K256" s="13">
        <v>0.09768348586285093</v>
      </c>
      <c r="L256" s="9">
        <v>162.4823883324657</v>
      </c>
      <c r="M256" s="9">
        <v>1.6045180994050412</v>
      </c>
      <c r="N256" s="9">
        <v>176.5940907355265</v>
      </c>
      <c r="O256" s="9">
        <v>16.594912523110764</v>
      </c>
      <c r="P256" s="9">
        <v>369.9468443436232</v>
      </c>
      <c r="Q256" s="9">
        <v>230.01129560422447</v>
      </c>
      <c r="R256" s="14">
        <v>162.4823883324657</v>
      </c>
      <c r="S256" s="108">
        <v>1.6045180994050412</v>
      </c>
      <c r="T256" s="7">
        <f t="shared" si="3"/>
        <v>8.685065838757822</v>
      </c>
    </row>
    <row r="257" spans="1:20" ht="12.75">
      <c r="A257" s="7" t="s">
        <v>299</v>
      </c>
      <c r="B257" s="8">
        <v>352.0274350445017</v>
      </c>
      <c r="C257" s="7">
        <v>9350</v>
      </c>
      <c r="D257" s="9">
        <v>0.5566725034670025</v>
      </c>
      <c r="E257" s="10">
        <v>18.841048152919207</v>
      </c>
      <c r="F257" s="9">
        <v>5.485268787572572</v>
      </c>
      <c r="G257" s="11">
        <v>0.18737941940348565</v>
      </c>
      <c r="H257" s="12">
        <v>5.57567697461564</v>
      </c>
      <c r="I257" s="11">
        <v>0.02560505268238408</v>
      </c>
      <c r="J257" s="12">
        <v>1.0000000266705686</v>
      </c>
      <c r="K257" s="13">
        <v>0.1793504234953473</v>
      </c>
      <c r="L257" s="9">
        <v>162.9829733087515</v>
      </c>
      <c r="M257" s="9">
        <v>1.6093990776015659</v>
      </c>
      <c r="N257" s="9">
        <v>174.3907297720537</v>
      </c>
      <c r="O257" s="9">
        <v>8.934517337275196</v>
      </c>
      <c r="P257" s="9">
        <v>332.0082136914364</v>
      </c>
      <c r="Q257" s="9">
        <v>124.46940284355063</v>
      </c>
      <c r="R257" s="14">
        <v>162.9829733087515</v>
      </c>
      <c r="S257" s="108">
        <v>1.6093990776015659</v>
      </c>
      <c r="T257" s="7">
        <f t="shared" si="3"/>
        <v>6.999354737314551</v>
      </c>
    </row>
    <row r="258" spans="1:20" ht="12.75">
      <c r="A258" s="7" t="s">
        <v>300</v>
      </c>
      <c r="B258" s="8">
        <v>775.1636832967057</v>
      </c>
      <c r="C258" s="7">
        <v>22975</v>
      </c>
      <c r="D258" s="9">
        <v>1.0147152321688693</v>
      </c>
      <c r="E258" s="10">
        <v>20.212186138853237</v>
      </c>
      <c r="F258" s="9">
        <v>1.6112483138495497</v>
      </c>
      <c r="G258" s="11">
        <v>0.17499295609829352</v>
      </c>
      <c r="H258" s="12">
        <v>1.8963441491817803</v>
      </c>
      <c r="I258" s="11">
        <v>0.02565267045000639</v>
      </c>
      <c r="J258" s="12">
        <v>1.0000000016264765</v>
      </c>
      <c r="K258" s="13">
        <v>0.5273304437161097</v>
      </c>
      <c r="L258" s="9">
        <v>163.2822666146236</v>
      </c>
      <c r="M258" s="9">
        <v>1.6123171818248352</v>
      </c>
      <c r="N258" s="9">
        <v>163.74285705253627</v>
      </c>
      <c r="O258" s="9">
        <v>2.8676987435023875</v>
      </c>
      <c r="P258" s="9">
        <v>170.3846789745872</v>
      </c>
      <c r="Q258" s="9">
        <v>37.62251041364286</v>
      </c>
      <c r="R258" s="14">
        <v>163.2822666146236</v>
      </c>
      <c r="S258" s="108">
        <v>1.6123171818248352</v>
      </c>
      <c r="T258" s="7">
        <f t="shared" si="3"/>
        <v>0.28208233965770196</v>
      </c>
    </row>
    <row r="259" spans="1:20" ht="12.75">
      <c r="A259" s="7" t="s">
        <v>301</v>
      </c>
      <c r="B259" s="8">
        <v>441.4401541692234</v>
      </c>
      <c r="C259" s="7">
        <v>11190</v>
      </c>
      <c r="D259" s="9">
        <v>0.946239358585809</v>
      </c>
      <c r="E259" s="10">
        <v>19.57892722270061</v>
      </c>
      <c r="F259" s="9">
        <v>6.346067717577309</v>
      </c>
      <c r="G259" s="11">
        <v>0.1819486453795722</v>
      </c>
      <c r="H259" s="12">
        <v>6.599142030855497</v>
      </c>
      <c r="I259" s="11">
        <v>0.02583666439045261</v>
      </c>
      <c r="J259" s="12">
        <v>1.810000018598547</v>
      </c>
      <c r="K259" s="13">
        <v>0.2742780819287657</v>
      </c>
      <c r="L259" s="9">
        <v>164.43859838798627</v>
      </c>
      <c r="M259" s="9">
        <v>2.9386985704783797</v>
      </c>
      <c r="N259" s="9">
        <v>169.73597077183757</v>
      </c>
      <c r="O259" s="9">
        <v>10.315316219576715</v>
      </c>
      <c r="P259" s="9">
        <v>244.20919157520916</v>
      </c>
      <c r="Q259" s="9">
        <v>146.31938152997807</v>
      </c>
      <c r="R259" s="14">
        <v>164.43859838798627</v>
      </c>
      <c r="S259" s="108">
        <v>2.9386985704783797</v>
      </c>
      <c r="T259" s="7">
        <f t="shared" si="3"/>
        <v>3.221489623350084</v>
      </c>
    </row>
    <row r="260" spans="1:20" ht="12.75">
      <c r="A260" s="7" t="s">
        <v>302</v>
      </c>
      <c r="B260" s="8">
        <v>549.1013368304282</v>
      </c>
      <c r="C260" s="7">
        <v>18990</v>
      </c>
      <c r="D260" s="9">
        <v>0.7063525025482039</v>
      </c>
      <c r="E260" s="10">
        <v>19.751606037444674</v>
      </c>
      <c r="F260" s="9">
        <v>2.491567932747471</v>
      </c>
      <c r="G260" s="11">
        <v>0.18054305561305903</v>
      </c>
      <c r="H260" s="12">
        <v>3.151636205239989</v>
      </c>
      <c r="I260" s="11">
        <v>0.025863180354406778</v>
      </c>
      <c r="J260" s="12">
        <v>1.930000001731609</v>
      </c>
      <c r="K260" s="13">
        <v>0.612380324392372</v>
      </c>
      <c r="L260" s="9">
        <v>164.60522401456933</v>
      </c>
      <c r="M260" s="9">
        <v>3.1366642552655293</v>
      </c>
      <c r="N260" s="9">
        <v>168.52774456173074</v>
      </c>
      <c r="O260" s="9">
        <v>4.894048989230143</v>
      </c>
      <c r="P260" s="9">
        <v>223.9430299093852</v>
      </c>
      <c r="Q260" s="9">
        <v>57.61636650272743</v>
      </c>
      <c r="R260" s="14">
        <v>164.60522401456933</v>
      </c>
      <c r="S260" s="108">
        <v>3.1366642552655293</v>
      </c>
      <c r="T260" s="7">
        <f t="shared" si="3"/>
        <v>2.3829866704681417</v>
      </c>
    </row>
    <row r="261" spans="1:20" ht="12.75">
      <c r="A261" s="7" t="s">
        <v>303</v>
      </c>
      <c r="B261" s="8">
        <v>263.4067499274398</v>
      </c>
      <c r="C261" s="7">
        <v>14195</v>
      </c>
      <c r="D261" s="9">
        <v>0.49336265327611906</v>
      </c>
      <c r="E261" s="10">
        <v>20.107097191454276</v>
      </c>
      <c r="F261" s="9">
        <v>3.1413630341513583</v>
      </c>
      <c r="G261" s="11">
        <v>0.17790478285443817</v>
      </c>
      <c r="H261" s="12">
        <v>3.296689517088701</v>
      </c>
      <c r="I261" s="11">
        <v>0.025943927760942537</v>
      </c>
      <c r="J261" s="12">
        <v>1.0000000298749518</v>
      </c>
      <c r="K261" s="13">
        <v>0.3033346102783891</v>
      </c>
      <c r="L261" s="9">
        <v>165.11261208713358</v>
      </c>
      <c r="M261" s="9">
        <v>1.6301603615335267</v>
      </c>
      <c r="N261" s="9">
        <v>166.25603134196248</v>
      </c>
      <c r="O261" s="9">
        <v>5.055789523836623</v>
      </c>
      <c r="P261" s="9">
        <v>182.54246952963558</v>
      </c>
      <c r="Q261" s="9">
        <v>73.20010743628254</v>
      </c>
      <c r="R261" s="14">
        <v>165.11261208713358</v>
      </c>
      <c r="S261" s="108">
        <v>1.6301603615335267</v>
      </c>
      <c r="T261" s="7">
        <f t="shared" si="3"/>
        <v>0.6925087310868121</v>
      </c>
    </row>
    <row r="262" spans="1:20" ht="12.75">
      <c r="A262" s="7" t="s">
        <v>304</v>
      </c>
      <c r="B262" s="8">
        <v>730.2157533620086</v>
      </c>
      <c r="C262" s="7">
        <v>25695</v>
      </c>
      <c r="D262" s="9">
        <v>0.9925123595264217</v>
      </c>
      <c r="E262" s="10">
        <v>20.18902729528741</v>
      </c>
      <c r="F262" s="9">
        <v>3.462956175183386</v>
      </c>
      <c r="G262" s="11">
        <v>0.17755057791765363</v>
      </c>
      <c r="H262" s="12">
        <v>3.604450788700268</v>
      </c>
      <c r="I262" s="11">
        <v>0.025997776790495815</v>
      </c>
      <c r="J262" s="12">
        <v>1.0000000084606187</v>
      </c>
      <c r="K262" s="13">
        <v>0.2774347791334973</v>
      </c>
      <c r="L262" s="9">
        <v>165.45095810068193</v>
      </c>
      <c r="M262" s="9">
        <v>1.6334581399841994</v>
      </c>
      <c r="N262" s="9">
        <v>165.95065200946343</v>
      </c>
      <c r="O262" s="9">
        <v>5.518433424733388</v>
      </c>
      <c r="P262" s="9">
        <v>173.0608154767903</v>
      </c>
      <c r="Q262" s="9">
        <v>80.8370181812501</v>
      </c>
      <c r="R262" s="14">
        <v>165.45095810068193</v>
      </c>
      <c r="S262" s="108">
        <v>1.6334581399841994</v>
      </c>
      <c r="T262" s="7">
        <f t="shared" si="3"/>
        <v>0.30201935033668176</v>
      </c>
    </row>
    <row r="263" spans="1:20" ht="12.75">
      <c r="A263" s="7" t="s">
        <v>305</v>
      </c>
      <c r="B263" s="8">
        <v>154.0506144898429</v>
      </c>
      <c r="C263" s="7">
        <v>6155</v>
      </c>
      <c r="D263" s="9">
        <v>0.9577165546447307</v>
      </c>
      <c r="E263" s="10">
        <v>20.233846238024707</v>
      </c>
      <c r="F263" s="9">
        <v>5.617658914438914</v>
      </c>
      <c r="G263" s="11">
        <v>0.17768667082135184</v>
      </c>
      <c r="H263" s="12">
        <v>5.746493865824485</v>
      </c>
      <c r="I263" s="11">
        <v>0.026075462546748942</v>
      </c>
      <c r="J263" s="12">
        <v>1.210000029331993</v>
      </c>
      <c r="K263" s="13">
        <v>0.21056318123440518</v>
      </c>
      <c r="L263" s="9">
        <v>165.9390445407739</v>
      </c>
      <c r="M263" s="9">
        <v>1.9822403805620752</v>
      </c>
      <c r="N263" s="9">
        <v>166.0679959656287</v>
      </c>
      <c r="O263" s="9">
        <v>8.80377290905993</v>
      </c>
      <c r="P263" s="9">
        <v>167.88332063400176</v>
      </c>
      <c r="Q263" s="9">
        <v>131.31509066269751</v>
      </c>
      <c r="R263" s="14">
        <v>165.9390445407739</v>
      </c>
      <c r="S263" s="108">
        <v>1.9822403805620752</v>
      </c>
      <c r="T263" s="7">
        <f t="shared" si="3"/>
        <v>0.07771011651397888</v>
      </c>
    </row>
    <row r="264" spans="1:20" ht="12.75">
      <c r="A264" s="7" t="s">
        <v>306</v>
      </c>
      <c r="B264" s="8">
        <v>287.0964870965463</v>
      </c>
      <c r="C264" s="7">
        <v>6015</v>
      </c>
      <c r="D264" s="9">
        <v>0.5699638653251214</v>
      </c>
      <c r="E264" s="10">
        <v>16.092680405956617</v>
      </c>
      <c r="F264" s="9">
        <v>11.182194754054793</v>
      </c>
      <c r="G264" s="11">
        <v>0.23355622532023088</v>
      </c>
      <c r="H264" s="12">
        <v>11.226819656098689</v>
      </c>
      <c r="I264" s="11">
        <v>0.027259542289672672</v>
      </c>
      <c r="J264" s="12">
        <v>1.0000000364766823</v>
      </c>
      <c r="K264" s="13">
        <v>0.08907242363454673</v>
      </c>
      <c r="L264" s="9">
        <v>173.37384624205697</v>
      </c>
      <c r="M264" s="9">
        <v>1.7106320585440926</v>
      </c>
      <c r="N264" s="9">
        <v>213.13015980729298</v>
      </c>
      <c r="O264" s="9">
        <v>21.58661658702465</v>
      </c>
      <c r="P264" s="9">
        <v>678.9132126172693</v>
      </c>
      <c r="Q264" s="9">
        <v>239.6367478749518</v>
      </c>
      <c r="R264" s="14">
        <v>173.37384624205697</v>
      </c>
      <c r="S264" s="108">
        <v>1.7106320585440926</v>
      </c>
      <c r="T264" s="7">
        <f t="shared" si="3"/>
        <v>22.930975130891422</v>
      </c>
    </row>
    <row r="265" spans="1:20" ht="12.75">
      <c r="A265" s="7" t="s">
        <v>307</v>
      </c>
      <c r="B265" s="8">
        <v>557.4493752711631</v>
      </c>
      <c r="C265" s="7">
        <v>22440</v>
      </c>
      <c r="D265" s="9">
        <v>3.8277951481530312</v>
      </c>
      <c r="E265" s="10">
        <v>19.338521009187698</v>
      </c>
      <c r="F265" s="9">
        <v>1.8553771702640645</v>
      </c>
      <c r="G265" s="11">
        <v>0.21230425434149774</v>
      </c>
      <c r="H265" s="12">
        <v>3.1293488887823577</v>
      </c>
      <c r="I265" s="11">
        <v>0.029776982034544406</v>
      </c>
      <c r="J265" s="12">
        <v>2.520000004719502</v>
      </c>
      <c r="K265" s="13">
        <v>0.8052793390193206</v>
      </c>
      <c r="L265" s="9">
        <v>189.15233844092754</v>
      </c>
      <c r="M265" s="9">
        <v>4.69738679701112</v>
      </c>
      <c r="N265" s="9">
        <v>195.48448096497413</v>
      </c>
      <c r="O265" s="9">
        <v>5.564617425208013</v>
      </c>
      <c r="P265" s="9">
        <v>272.5960207150185</v>
      </c>
      <c r="Q265" s="9">
        <v>42.52688421922946</v>
      </c>
      <c r="R265" s="14">
        <v>189.15233844092754</v>
      </c>
      <c r="S265" s="108">
        <v>4.69738679701112</v>
      </c>
      <c r="T265" s="7">
        <f t="shared" si="3"/>
        <v>3.347641681957912</v>
      </c>
    </row>
    <row r="266" spans="1:20" ht="12.75">
      <c r="A266" s="7" t="s">
        <v>308</v>
      </c>
      <c r="B266" s="8">
        <v>471.00678367516593</v>
      </c>
      <c r="C266" s="7">
        <v>22805</v>
      </c>
      <c r="D266" s="9">
        <v>0.919001091337047</v>
      </c>
      <c r="E266" s="10">
        <v>19.938201469298303</v>
      </c>
      <c r="F266" s="9">
        <v>1.6825292078261167</v>
      </c>
      <c r="G266" s="11">
        <v>0.20690809327726084</v>
      </c>
      <c r="H266" s="12">
        <v>2.449347779466919</v>
      </c>
      <c r="I266" s="11">
        <v>0.029920040973240445</v>
      </c>
      <c r="J266" s="12">
        <v>1.7800000026942546</v>
      </c>
      <c r="K266" s="13">
        <v>0.7267240763505042</v>
      </c>
      <c r="L266" s="9">
        <v>190.0478266243545</v>
      </c>
      <c r="M266" s="9">
        <v>3.3334728479865134</v>
      </c>
      <c r="N266" s="9">
        <v>190.95475905810375</v>
      </c>
      <c r="O266" s="9">
        <v>4.263695652140541</v>
      </c>
      <c r="P266" s="9">
        <v>202.1589060486178</v>
      </c>
      <c r="Q266" s="9">
        <v>39.06007399120887</v>
      </c>
      <c r="R266" s="14">
        <v>190.0478266243545</v>
      </c>
      <c r="S266" s="108">
        <v>3.3334728479865134</v>
      </c>
      <c r="T266" s="7">
        <f t="shared" si="3"/>
        <v>0.47721273631919053</v>
      </c>
    </row>
    <row r="267" spans="1:20" ht="12.75">
      <c r="A267" s="7" t="s">
        <v>309</v>
      </c>
      <c r="B267" s="8">
        <v>871.3641338670724</v>
      </c>
      <c r="C267" s="7">
        <v>21850</v>
      </c>
      <c r="D267" s="9">
        <v>1.784949892258635</v>
      </c>
      <c r="E267" s="10">
        <v>18.86497699599363</v>
      </c>
      <c r="F267" s="9">
        <v>1.3382257456501083</v>
      </c>
      <c r="G267" s="11">
        <v>0.22911819649297713</v>
      </c>
      <c r="H267" s="12">
        <v>1.6705831846632526</v>
      </c>
      <c r="I267" s="11">
        <v>0.031348342806814346</v>
      </c>
      <c r="J267" s="12">
        <v>1.0000000152794135</v>
      </c>
      <c r="K267" s="13">
        <v>0.5985933681482544</v>
      </c>
      <c r="L267" s="9">
        <v>198.98157512830193</v>
      </c>
      <c r="M267" s="9">
        <v>1.959419553792216</v>
      </c>
      <c r="N267" s="9">
        <v>209.47047657883675</v>
      </c>
      <c r="O267" s="9">
        <v>3.1620253996343592</v>
      </c>
      <c r="P267" s="9">
        <v>329.12910255210073</v>
      </c>
      <c r="Q267" s="9">
        <v>30.363629923399998</v>
      </c>
      <c r="R267" s="14">
        <v>198.98157512830193</v>
      </c>
      <c r="S267" s="108">
        <v>1.959419553792216</v>
      </c>
      <c r="T267" s="7">
        <f t="shared" si="3"/>
        <v>5.271292803754145</v>
      </c>
    </row>
    <row r="268" spans="1:20" ht="12.75">
      <c r="A268" s="7" t="s">
        <v>310</v>
      </c>
      <c r="B268" s="8">
        <v>233.20649321536936</v>
      </c>
      <c r="C268" s="7">
        <v>9400</v>
      </c>
      <c r="D268" s="9">
        <v>1.6849327903425197</v>
      </c>
      <c r="E268" s="10">
        <v>20.060425858699393</v>
      </c>
      <c r="F268" s="9">
        <v>3.3221215865605265</v>
      </c>
      <c r="G268" s="11">
        <v>0.22111389779983828</v>
      </c>
      <c r="H268" s="12">
        <v>3.469364762330858</v>
      </c>
      <c r="I268" s="11">
        <v>0.032170285415881135</v>
      </c>
      <c r="J268" s="12">
        <v>1.0000000091058117</v>
      </c>
      <c r="K268" s="13">
        <v>0.28823720698482297</v>
      </c>
      <c r="L268" s="9">
        <v>204.1170584718729</v>
      </c>
      <c r="M268" s="9">
        <v>2.009193596069835</v>
      </c>
      <c r="N268" s="9">
        <v>202.83644531592213</v>
      </c>
      <c r="O268" s="9">
        <v>6.378895000700524</v>
      </c>
      <c r="P268" s="9">
        <v>187.95360320521695</v>
      </c>
      <c r="Q268" s="9">
        <v>77.33760229008067</v>
      </c>
      <c r="R268" s="14">
        <v>204.1170584718729</v>
      </c>
      <c r="S268" s="108">
        <v>2.009193596069835</v>
      </c>
      <c r="T268" s="7">
        <f t="shared" si="3"/>
        <v>-0.6273915397067255</v>
      </c>
    </row>
    <row r="269" spans="1:20" ht="12.75">
      <c r="A269" s="7" t="s">
        <v>311</v>
      </c>
      <c r="B269" s="8">
        <v>1091.4149422152113</v>
      </c>
      <c r="C269" s="7">
        <v>30855</v>
      </c>
      <c r="D269" s="9">
        <v>1.7381539213985535</v>
      </c>
      <c r="E269" s="10">
        <v>19.195430069015366</v>
      </c>
      <c r="F269" s="9">
        <v>2.8117151228954533</v>
      </c>
      <c r="G269" s="11">
        <v>0.26676230793359335</v>
      </c>
      <c r="H269" s="12">
        <v>3.01199965979209</v>
      </c>
      <c r="I269" s="11">
        <v>0.03713821603559932</v>
      </c>
      <c r="J269" s="12">
        <v>1.0800000084577182</v>
      </c>
      <c r="K269" s="13">
        <v>0.35856578036010417</v>
      </c>
      <c r="L269" s="9">
        <v>235.06981385704404</v>
      </c>
      <c r="M269" s="9">
        <v>2.4930235842393813</v>
      </c>
      <c r="N269" s="9">
        <v>240.10182411244256</v>
      </c>
      <c r="O269" s="9">
        <v>6.440505967716774</v>
      </c>
      <c r="P269" s="9">
        <v>289.59223654471174</v>
      </c>
      <c r="Q269" s="9">
        <v>64.25637899145971</v>
      </c>
      <c r="R269" s="14">
        <v>235.06981385704404</v>
      </c>
      <c r="S269" s="108">
        <v>2.4930235842393813</v>
      </c>
      <c r="T269" s="7">
        <f t="shared" si="3"/>
        <v>2.1406450164029556</v>
      </c>
    </row>
    <row r="270" spans="1:20" ht="12.75">
      <c r="A270" s="7" t="s">
        <v>312</v>
      </c>
      <c r="B270" s="8">
        <v>868.1643164761265</v>
      </c>
      <c r="C270" s="7">
        <v>146470</v>
      </c>
      <c r="D270" s="9">
        <v>1.6605956933257056</v>
      </c>
      <c r="E270" s="10">
        <v>13.120570861149211</v>
      </c>
      <c r="F270" s="9">
        <v>1.3400099534572005</v>
      </c>
      <c r="G270" s="11">
        <v>1.7814987256075205</v>
      </c>
      <c r="H270" s="12">
        <v>1.7593256315106975</v>
      </c>
      <c r="I270" s="11">
        <v>0.16952625666072302</v>
      </c>
      <c r="J270" s="12">
        <v>1.1400000010202394</v>
      </c>
      <c r="K270" s="13">
        <v>0.647975554156705</v>
      </c>
      <c r="L270" s="9">
        <v>1009.5004543107658</v>
      </c>
      <c r="M270" s="9">
        <v>10.652473155662165</v>
      </c>
      <c r="N270" s="9">
        <v>1038.7266003612303</v>
      </c>
      <c r="O270" s="9">
        <v>11.441979713261276</v>
      </c>
      <c r="P270" s="9">
        <v>1100.7370140629976</v>
      </c>
      <c r="Q270" s="9">
        <v>26.804415155338347</v>
      </c>
      <c r="R270" s="14">
        <v>1100.7370140629976</v>
      </c>
      <c r="S270" s="108">
        <v>26.804415155338347</v>
      </c>
      <c r="T270" s="7">
        <f t="shared" si="3"/>
        <v>2.8951097471688234</v>
      </c>
    </row>
    <row r="271" spans="1:20" ht="12.75">
      <c r="A271" s="7" t="s">
        <v>313</v>
      </c>
      <c r="B271" s="8">
        <v>1184.3363719938661</v>
      </c>
      <c r="C271" s="7">
        <v>240190</v>
      </c>
      <c r="D271" s="9">
        <v>4.276705865751579</v>
      </c>
      <c r="E271" s="10">
        <v>11.196300966663875</v>
      </c>
      <c r="F271" s="9">
        <v>1.0000079867576759</v>
      </c>
      <c r="G271" s="11">
        <v>2.7734444571025083</v>
      </c>
      <c r="H271" s="12">
        <v>1.4142192110920706</v>
      </c>
      <c r="I271" s="11">
        <v>0.22521264038327082</v>
      </c>
      <c r="J271" s="12">
        <v>1.0000000017213693</v>
      </c>
      <c r="K271" s="13">
        <v>0.7071039580555278</v>
      </c>
      <c r="L271" s="9">
        <v>1309.3596320327279</v>
      </c>
      <c r="M271" s="9">
        <v>11.849499007256668</v>
      </c>
      <c r="N271" s="9">
        <v>1348.416747154836</v>
      </c>
      <c r="O271" s="9">
        <v>10.554649014981123</v>
      </c>
      <c r="P271" s="9">
        <v>1410.912401964556</v>
      </c>
      <c r="Q271" s="9">
        <v>19.13712817111093</v>
      </c>
      <c r="R271" s="14">
        <v>1410.912401964556</v>
      </c>
      <c r="S271" s="108">
        <v>19.13712817111093</v>
      </c>
      <c r="T271" s="7">
        <f t="shared" si="3"/>
        <v>2.9829173106149267</v>
      </c>
    </row>
    <row r="272" spans="1:20" ht="12.75">
      <c r="A272" s="7" t="s">
        <v>314</v>
      </c>
      <c r="B272" s="8">
        <v>355.04508461368573</v>
      </c>
      <c r="C272" s="7">
        <v>40900</v>
      </c>
      <c r="D272" s="9">
        <v>0.8011493541731479</v>
      </c>
      <c r="E272" s="10">
        <v>10.854916427064467</v>
      </c>
      <c r="F272" s="9">
        <v>2.3603752099839688</v>
      </c>
      <c r="G272" s="11">
        <v>2.779634203266518</v>
      </c>
      <c r="H272" s="12">
        <v>3.192784289727645</v>
      </c>
      <c r="I272" s="11">
        <v>0.21883302128131693</v>
      </c>
      <c r="J272" s="12">
        <v>2.1500000904243697</v>
      </c>
      <c r="K272" s="13">
        <v>0.673393469562509</v>
      </c>
      <c r="L272" s="9">
        <v>1275.7057923323275</v>
      </c>
      <c r="M272" s="9">
        <v>24.884417857888934</v>
      </c>
      <c r="N272" s="9">
        <v>1350.08095986821</v>
      </c>
      <c r="O272" s="9">
        <v>23.846091059160813</v>
      </c>
      <c r="P272" s="9">
        <v>1469.9289104869104</v>
      </c>
      <c r="Q272" s="9">
        <v>44.815511406436144</v>
      </c>
      <c r="R272" s="14">
        <v>1469.9289104869104</v>
      </c>
      <c r="S272" s="108">
        <v>44.815511406436144</v>
      </c>
      <c r="T272" s="7">
        <f t="shared" si="3"/>
        <v>5.83011913741529</v>
      </c>
    </row>
    <row r="273" spans="1:20" ht="12.75">
      <c r="A273" s="7" t="s">
        <v>315</v>
      </c>
      <c r="B273" s="8">
        <v>905.0018181723866</v>
      </c>
      <c r="C273" s="7">
        <v>138195</v>
      </c>
      <c r="D273" s="9">
        <v>5.2184921207927415</v>
      </c>
      <c r="E273" s="10">
        <v>10.150812062373623</v>
      </c>
      <c r="F273" s="9">
        <v>1.9300083592682067</v>
      </c>
      <c r="G273" s="11">
        <v>3.38553720272662</v>
      </c>
      <c r="H273" s="12">
        <v>2.62551562123383</v>
      </c>
      <c r="I273" s="11">
        <v>0.24924537188172347</v>
      </c>
      <c r="J273" s="12">
        <v>1.7800000029487946</v>
      </c>
      <c r="K273" s="13">
        <v>0.6779620690705718</v>
      </c>
      <c r="L273" s="9">
        <v>1434.5828623230498</v>
      </c>
      <c r="M273" s="9">
        <v>22.89387925904373</v>
      </c>
      <c r="N273" s="9">
        <v>1501.0530816816756</v>
      </c>
      <c r="O273" s="9">
        <v>20.58300547019212</v>
      </c>
      <c r="P273" s="9">
        <v>1596.1743559634212</v>
      </c>
      <c r="Q273" s="9">
        <v>36.03355318496472</v>
      </c>
      <c r="R273" s="14">
        <v>1596.1743559634212</v>
      </c>
      <c r="S273" s="108">
        <v>36.03355318496472</v>
      </c>
      <c r="T273" s="7">
        <f t="shared" si="3"/>
        <v>4.633417915713091</v>
      </c>
    </row>
    <row r="274" spans="1:20" ht="12.75">
      <c r="A274" s="7" t="s">
        <v>316</v>
      </c>
      <c r="B274" s="8">
        <v>347.3544343993085</v>
      </c>
      <c r="C274" s="7">
        <v>80655</v>
      </c>
      <c r="D274" s="9">
        <v>1.987626855557284</v>
      </c>
      <c r="E274" s="10">
        <v>10.032335603723551</v>
      </c>
      <c r="F274" s="9">
        <v>2.570066813521903</v>
      </c>
      <c r="G274" s="11">
        <v>3.2269864273739635</v>
      </c>
      <c r="H274" s="12">
        <v>2.955815205495715</v>
      </c>
      <c r="I274" s="11">
        <v>0.2347999044682077</v>
      </c>
      <c r="J274" s="12">
        <v>1.460000035298988</v>
      </c>
      <c r="K274" s="13">
        <v>0.49394158084863576</v>
      </c>
      <c r="L274" s="9">
        <v>1359.60635796717</v>
      </c>
      <c r="M274" s="9">
        <v>17.89672299749816</v>
      </c>
      <c r="N274" s="9">
        <v>1463.6638174783986</v>
      </c>
      <c r="O274" s="9">
        <v>22.91644280913897</v>
      </c>
      <c r="P274" s="9">
        <v>1618.0581277248432</v>
      </c>
      <c r="Q274" s="9">
        <v>47.84997374896716</v>
      </c>
      <c r="R274" s="14">
        <v>1618.0581277248432</v>
      </c>
      <c r="S274" s="108">
        <v>47.84997374896716</v>
      </c>
      <c r="T274" s="7">
        <f aca="true" t="shared" si="4" ref="T274:T337">100*(N274-L274)/L274</f>
        <v>7.653499036795568</v>
      </c>
    </row>
    <row r="275" spans="1:20" ht="12.75">
      <c r="A275" s="7" t="s">
        <v>317</v>
      </c>
      <c r="B275" s="8">
        <v>489.84135237731743</v>
      </c>
      <c r="C275" s="7">
        <v>122195</v>
      </c>
      <c r="D275" s="9">
        <v>1.9735073399302003</v>
      </c>
      <c r="E275" s="10">
        <v>9.828144673453524</v>
      </c>
      <c r="F275" s="9">
        <v>1.9600029151245237</v>
      </c>
      <c r="G275" s="11">
        <v>3.813061838430549</v>
      </c>
      <c r="H275" s="12">
        <v>2.303412996416915</v>
      </c>
      <c r="I275" s="11">
        <v>0.27179665939164566</v>
      </c>
      <c r="J275" s="12">
        <v>1.2100000019693062</v>
      </c>
      <c r="K275" s="13">
        <v>0.5253074476229522</v>
      </c>
      <c r="L275" s="9">
        <v>1549.915185626376</v>
      </c>
      <c r="M275" s="9">
        <v>16.66982264373246</v>
      </c>
      <c r="N275" s="9">
        <v>1595.5053444154603</v>
      </c>
      <c r="O275" s="9">
        <v>18.53114885968057</v>
      </c>
      <c r="P275" s="9">
        <v>1656.2435006134683</v>
      </c>
      <c r="Q275" s="9">
        <v>36.31070816820795</v>
      </c>
      <c r="R275" s="14">
        <v>1656.2435006134683</v>
      </c>
      <c r="S275" s="108">
        <v>36.31070816820795</v>
      </c>
      <c r="T275" s="7">
        <f t="shared" si="4"/>
        <v>2.9414615207257158</v>
      </c>
    </row>
    <row r="276" spans="1:20" ht="12.75">
      <c r="A276" s="7" t="s">
        <v>318</v>
      </c>
      <c r="B276" s="8">
        <v>451.9108437504868</v>
      </c>
      <c r="C276" s="7">
        <v>109630</v>
      </c>
      <c r="D276" s="9">
        <v>2.202311731679146</v>
      </c>
      <c r="E276" s="10">
        <v>9.805817088002456</v>
      </c>
      <c r="F276" s="9">
        <v>1.1100207632366483</v>
      </c>
      <c r="G276" s="11">
        <v>3.75018379149858</v>
      </c>
      <c r="H276" s="12">
        <v>2.8178442315752052</v>
      </c>
      <c r="I276" s="11">
        <v>0.2667073999552264</v>
      </c>
      <c r="J276" s="12">
        <v>2.590000003591735</v>
      </c>
      <c r="K276" s="13">
        <v>0.9191423622958382</v>
      </c>
      <c r="L276" s="9">
        <v>1524.067270952889</v>
      </c>
      <c r="M276" s="9">
        <v>35.154508733111015</v>
      </c>
      <c r="N276" s="9">
        <v>1582.1529270904875</v>
      </c>
      <c r="O276" s="9">
        <v>22.59231274382853</v>
      </c>
      <c r="P276" s="9">
        <v>1660.4561779126896</v>
      </c>
      <c r="Q276" s="9">
        <v>20.552072846621513</v>
      </c>
      <c r="R276" s="14">
        <v>1660.4561779126896</v>
      </c>
      <c r="S276" s="108">
        <v>20.552072846621513</v>
      </c>
      <c r="T276" s="7">
        <f t="shared" si="4"/>
        <v>3.8112265281624875</v>
      </c>
    </row>
    <row r="277" spans="1:20" ht="12.75">
      <c r="A277" s="7" t="s">
        <v>319</v>
      </c>
      <c r="B277" s="8">
        <v>540.4364847866293</v>
      </c>
      <c r="C277" s="7">
        <v>208935</v>
      </c>
      <c r="D277" s="9">
        <v>4.693462432968211</v>
      </c>
      <c r="E277" s="10">
        <v>9.70520103176764</v>
      </c>
      <c r="F277" s="9">
        <v>2.610001603464658</v>
      </c>
      <c r="G277" s="11">
        <v>4.24877879001232</v>
      </c>
      <c r="H277" s="12">
        <v>3.8059175469785793</v>
      </c>
      <c r="I277" s="11">
        <v>0.2990662336566582</v>
      </c>
      <c r="J277" s="12">
        <v>2.770000000778224</v>
      </c>
      <c r="K277" s="13">
        <v>0.7278139808828112</v>
      </c>
      <c r="L277" s="9">
        <v>1686.6767096016283</v>
      </c>
      <c r="M277" s="9">
        <v>41.10928741154703</v>
      </c>
      <c r="N277" s="9">
        <v>1683.500470243259</v>
      </c>
      <c r="O277" s="9">
        <v>31.291947675194024</v>
      </c>
      <c r="P277" s="9">
        <v>1679.531126982902</v>
      </c>
      <c r="Q277" s="9">
        <v>48.21458391498891</v>
      </c>
      <c r="R277" s="14">
        <v>1679.531126982902</v>
      </c>
      <c r="S277" s="108">
        <v>48.21458391498891</v>
      </c>
      <c r="T277" s="7">
        <f t="shared" si="4"/>
        <v>-0.1883134651879682</v>
      </c>
    </row>
    <row r="278" spans="1:20" ht="12.75">
      <c r="A278" s="7" t="s">
        <v>320</v>
      </c>
      <c r="B278" s="8">
        <v>681.8937585546805</v>
      </c>
      <c r="C278" s="7">
        <v>144835</v>
      </c>
      <c r="D278" s="9">
        <v>19.794372042231505</v>
      </c>
      <c r="E278" s="10">
        <v>9.67027919442576</v>
      </c>
      <c r="F278" s="9">
        <v>1.3500162136004017</v>
      </c>
      <c r="G278" s="11">
        <v>3.82589268197096</v>
      </c>
      <c r="H278" s="12">
        <v>7.286161115116251</v>
      </c>
      <c r="I278" s="11">
        <v>0.26833079781382035</v>
      </c>
      <c r="J278" s="12">
        <v>7.160000001288277</v>
      </c>
      <c r="K278" s="13">
        <v>0.9826848306214044</v>
      </c>
      <c r="L278" s="9">
        <v>1532.3236328638118</v>
      </c>
      <c r="M278" s="9">
        <v>97.65678717570131</v>
      </c>
      <c r="N278" s="9">
        <v>1598.2085896185495</v>
      </c>
      <c r="O278" s="9">
        <v>58.717496577948964</v>
      </c>
      <c r="P278" s="9">
        <v>1686.1869152960942</v>
      </c>
      <c r="Q278" s="9">
        <v>24.914751224661245</v>
      </c>
      <c r="R278" s="14">
        <v>1686.1869152960942</v>
      </c>
      <c r="S278" s="108">
        <v>24.914751224661245</v>
      </c>
      <c r="T278" s="7">
        <f t="shared" si="4"/>
        <v>4.299676343932845</v>
      </c>
    </row>
    <row r="279" spans="1:20" ht="12.75">
      <c r="A279" s="7" t="s">
        <v>321</v>
      </c>
      <c r="B279" s="8">
        <v>275.96048894884865</v>
      </c>
      <c r="C279" s="7">
        <v>114635</v>
      </c>
      <c r="D279" s="9">
        <v>1.9747674910826412</v>
      </c>
      <c r="E279" s="10">
        <v>9.634738948312204</v>
      </c>
      <c r="F279" s="9">
        <v>1.0000474144490263</v>
      </c>
      <c r="G279" s="11">
        <v>3.9144930248365615</v>
      </c>
      <c r="H279" s="12">
        <v>1.9551201684916562</v>
      </c>
      <c r="I279" s="11">
        <v>0.2735358167195335</v>
      </c>
      <c r="J279" s="12">
        <v>1.6800000125287677</v>
      </c>
      <c r="K279" s="13">
        <v>0.8592822270484073</v>
      </c>
      <c r="L279" s="9">
        <v>1558.7245103911018</v>
      </c>
      <c r="M279" s="9">
        <v>23.261215923927693</v>
      </c>
      <c r="N279" s="9">
        <v>1616.6813217452147</v>
      </c>
      <c r="O279" s="9">
        <v>15.813764923048552</v>
      </c>
      <c r="P279" s="9">
        <v>1692.973763878399</v>
      </c>
      <c r="Q279" s="9">
        <v>18.43898746893558</v>
      </c>
      <c r="R279" s="14">
        <v>1692.973763878399</v>
      </c>
      <c r="S279" s="108">
        <v>18.43898746893558</v>
      </c>
      <c r="T279" s="7">
        <f t="shared" si="4"/>
        <v>3.718220312040316</v>
      </c>
    </row>
    <row r="280" spans="1:20" ht="12.75">
      <c r="A280" s="7" t="s">
        <v>322</v>
      </c>
      <c r="B280" s="8">
        <v>219.14788957940686</v>
      </c>
      <c r="C280" s="7">
        <v>103145</v>
      </c>
      <c r="D280" s="9">
        <v>2.3485202224649067</v>
      </c>
      <c r="E280" s="10">
        <v>9.60079669822361</v>
      </c>
      <c r="F280" s="9">
        <v>2.330037009353829</v>
      </c>
      <c r="G280" s="11">
        <v>4.453245902741222</v>
      </c>
      <c r="H280" s="12">
        <v>2.5355615873197523</v>
      </c>
      <c r="I280" s="11">
        <v>0.31008636901229875</v>
      </c>
      <c r="J280" s="12">
        <v>1.0000000490664611</v>
      </c>
      <c r="K280" s="13">
        <v>0.3943899663362248</v>
      </c>
      <c r="L280" s="9">
        <v>1741.1317684672165</v>
      </c>
      <c r="M280" s="9">
        <v>15.258146677542754</v>
      </c>
      <c r="N280" s="9">
        <v>1722.3039141730249</v>
      </c>
      <c r="O280" s="9">
        <v>21.027505122461093</v>
      </c>
      <c r="P280" s="9">
        <v>1699.4790955179744</v>
      </c>
      <c r="Q280" s="9">
        <v>42.931878207277805</v>
      </c>
      <c r="R280" s="14">
        <v>1699.4790955179744</v>
      </c>
      <c r="S280" s="108">
        <v>42.931878207277805</v>
      </c>
      <c r="T280" s="7">
        <f t="shared" si="4"/>
        <v>-1.0813572318404427</v>
      </c>
    </row>
    <row r="281" spans="1:20" ht="12.75">
      <c r="A281" s="7" t="s">
        <v>323</v>
      </c>
      <c r="B281" s="8">
        <v>185.3517984725606</v>
      </c>
      <c r="C281" s="7">
        <v>76315</v>
      </c>
      <c r="D281" s="9">
        <v>1.6691260628886793</v>
      </c>
      <c r="E281" s="10">
        <v>9.582755945251511</v>
      </c>
      <c r="F281" s="9">
        <v>1.0300480640625351</v>
      </c>
      <c r="G281" s="11">
        <v>4.146873086833689</v>
      </c>
      <c r="H281" s="12">
        <v>1.4356180075270975</v>
      </c>
      <c r="I281" s="11">
        <v>0.28821056518029464</v>
      </c>
      <c r="J281" s="12">
        <v>1.0000000246285479</v>
      </c>
      <c r="K281" s="13">
        <v>0.6965641412864995</v>
      </c>
      <c r="L281" s="9">
        <v>1632.5808000208037</v>
      </c>
      <c r="M281" s="9">
        <v>14.422547607793263</v>
      </c>
      <c r="N281" s="9">
        <v>1663.5927934910292</v>
      </c>
      <c r="O281" s="9">
        <v>11.74533646366092</v>
      </c>
      <c r="P281" s="9">
        <v>1702.9439234147937</v>
      </c>
      <c r="Q281" s="9">
        <v>18.96833131414371</v>
      </c>
      <c r="R281" s="14">
        <v>1702.9439234147937</v>
      </c>
      <c r="S281" s="108">
        <v>18.96833131414371</v>
      </c>
      <c r="T281" s="7">
        <f t="shared" si="4"/>
        <v>1.8995686749366556</v>
      </c>
    </row>
    <row r="282" spans="1:20" ht="12.75">
      <c r="A282" s="7" t="s">
        <v>324</v>
      </c>
      <c r="B282" s="8">
        <v>285.27480887892864</v>
      </c>
      <c r="C282" s="7">
        <v>64145</v>
      </c>
      <c r="D282" s="9">
        <v>0.9676242541150248</v>
      </c>
      <c r="E282" s="10">
        <v>9.543331015846478</v>
      </c>
      <c r="F282" s="9">
        <v>1.0000452936704842</v>
      </c>
      <c r="G282" s="11">
        <v>3.735526974755121</v>
      </c>
      <c r="H282" s="12">
        <v>1.6322348562653286</v>
      </c>
      <c r="I282" s="11">
        <v>0.2585536005128497</v>
      </c>
      <c r="J282" s="12">
        <v>1.2900000141918655</v>
      </c>
      <c r="K282" s="13">
        <v>0.7903274514940076</v>
      </c>
      <c r="L282" s="9">
        <v>1482.437553451472</v>
      </c>
      <c r="M282" s="9">
        <v>17.08393108338396</v>
      </c>
      <c r="N282" s="9">
        <v>1579.0150926052374</v>
      </c>
      <c r="O282" s="9">
        <v>13.074350444628749</v>
      </c>
      <c r="P282" s="9">
        <v>1710.5331080661713</v>
      </c>
      <c r="Q282" s="9">
        <v>18.400969611050982</v>
      </c>
      <c r="R282" s="14">
        <v>1710.5331080661713</v>
      </c>
      <c r="S282" s="108">
        <v>18.400969611050982</v>
      </c>
      <c r="T282" s="7">
        <f t="shared" si="4"/>
        <v>6.514779589123982</v>
      </c>
    </row>
    <row r="283" spans="1:20" ht="12.75">
      <c r="A283" s="7" t="s">
        <v>325</v>
      </c>
      <c r="B283" s="8">
        <v>346.19014440804847</v>
      </c>
      <c r="C283" s="7">
        <v>140670</v>
      </c>
      <c r="D283" s="9">
        <v>1.7512743618813682</v>
      </c>
      <c r="E283" s="10">
        <v>9.470651192093003</v>
      </c>
      <c r="F283" s="9">
        <v>3.700006969199372</v>
      </c>
      <c r="G283" s="11">
        <v>4.213648130490626</v>
      </c>
      <c r="H283" s="12">
        <v>4.011552267942691</v>
      </c>
      <c r="I283" s="11">
        <v>0.2894255271982268</v>
      </c>
      <c r="J283" s="12">
        <v>1.5500000084878154</v>
      </c>
      <c r="K283" s="13">
        <v>0.3863840989619529</v>
      </c>
      <c r="L283" s="9">
        <v>1638.6578013370886</v>
      </c>
      <c r="M283" s="9">
        <v>22.428086766077627</v>
      </c>
      <c r="N283" s="9">
        <v>1676.6815532441562</v>
      </c>
      <c r="O283" s="9">
        <v>32.93147258437148</v>
      </c>
      <c r="P283" s="9">
        <v>1724.5869407609885</v>
      </c>
      <c r="Q283" s="9">
        <v>67.97359694796569</v>
      </c>
      <c r="R283" s="14">
        <v>1724.5869407609885</v>
      </c>
      <c r="S283" s="108">
        <v>67.97359694796569</v>
      </c>
      <c r="T283" s="7">
        <f t="shared" si="4"/>
        <v>2.320420521968747</v>
      </c>
    </row>
    <row r="284" spans="1:20" ht="12.75">
      <c r="A284" s="7" t="s">
        <v>326</v>
      </c>
      <c r="B284" s="8">
        <v>505.15929008545913</v>
      </c>
      <c r="C284" s="7">
        <v>36735</v>
      </c>
      <c r="D284" s="9">
        <v>48.592571925771466</v>
      </c>
      <c r="E284" s="10">
        <v>9.466268870704255</v>
      </c>
      <c r="F284" s="9">
        <v>3.0711591990110416</v>
      </c>
      <c r="G284" s="11">
        <v>3.729039808282448</v>
      </c>
      <c r="H284" s="12">
        <v>4.964073092434243</v>
      </c>
      <c r="I284" s="11">
        <v>0.2560204050969038</v>
      </c>
      <c r="J284" s="12">
        <v>3.9000003642768455</v>
      </c>
      <c r="K284" s="13">
        <v>0.7856452335927218</v>
      </c>
      <c r="L284" s="9">
        <v>1469.4492442243459</v>
      </c>
      <c r="M284" s="9">
        <v>51.2471699703209</v>
      </c>
      <c r="N284" s="9">
        <v>1577.623172598223</v>
      </c>
      <c r="O284" s="9">
        <v>39.76619965850193</v>
      </c>
      <c r="P284" s="9">
        <v>1725.4369746468162</v>
      </c>
      <c r="Q284" s="9">
        <v>56.40713816797711</v>
      </c>
      <c r="R284" s="14">
        <v>1725.4369746468162</v>
      </c>
      <c r="S284" s="108">
        <v>56.40713816797711</v>
      </c>
      <c r="T284" s="7">
        <f t="shared" si="4"/>
        <v>7.361528735956924</v>
      </c>
    </row>
    <row r="285" spans="1:20" ht="12.75">
      <c r="A285" s="7" t="s">
        <v>327</v>
      </c>
      <c r="B285" s="8">
        <v>448.1803635744088</v>
      </c>
      <c r="C285" s="7">
        <v>89835</v>
      </c>
      <c r="D285" s="9">
        <v>1.4571601376662418</v>
      </c>
      <c r="E285" s="10">
        <v>9.410771054187242</v>
      </c>
      <c r="F285" s="9">
        <v>1.0001168746495508</v>
      </c>
      <c r="G285" s="11">
        <v>3.4232437458269103</v>
      </c>
      <c r="H285" s="12">
        <v>6.053192037512108</v>
      </c>
      <c r="I285" s="11">
        <v>0.23364783256930224</v>
      </c>
      <c r="J285" s="12">
        <v>5.970000006703619</v>
      </c>
      <c r="K285" s="13">
        <v>0.9862565023060657</v>
      </c>
      <c r="L285" s="9">
        <v>1353.5890272732859</v>
      </c>
      <c r="M285" s="9">
        <v>72.89229136258098</v>
      </c>
      <c r="N285" s="9">
        <v>1509.7459573319225</v>
      </c>
      <c r="O285" s="9">
        <v>47.60245191611591</v>
      </c>
      <c r="P285" s="9">
        <v>1736.2223571780664</v>
      </c>
      <c r="Q285" s="9">
        <v>18.340046416984592</v>
      </c>
      <c r="R285" s="14">
        <v>1736.2223571780664</v>
      </c>
      <c r="S285" s="108">
        <v>18.340046416984592</v>
      </c>
      <c r="T285" s="7">
        <f t="shared" si="4"/>
        <v>11.536509746477794</v>
      </c>
    </row>
    <row r="286" spans="1:20" ht="12.75">
      <c r="A286" s="7" t="s">
        <v>328</v>
      </c>
      <c r="B286" s="8">
        <v>1073.1664786787283</v>
      </c>
      <c r="C286" s="7">
        <v>266710</v>
      </c>
      <c r="D286" s="9">
        <v>2.5852720438067607</v>
      </c>
      <c r="E286" s="10">
        <v>9.379396487077535</v>
      </c>
      <c r="F286" s="9">
        <v>6.270000599205226</v>
      </c>
      <c r="G286" s="11">
        <v>4.140218730450548</v>
      </c>
      <c r="H286" s="12">
        <v>6.631629326025195</v>
      </c>
      <c r="I286" s="11">
        <v>0.28164166678358343</v>
      </c>
      <c r="J286" s="12">
        <v>2.160000000871177</v>
      </c>
      <c r="K286" s="13">
        <v>0.3257118114841647</v>
      </c>
      <c r="L286" s="9">
        <v>1599.6248724494747</v>
      </c>
      <c r="M286" s="9">
        <v>30.598878292876748</v>
      </c>
      <c r="N286" s="9">
        <v>1662.2791624349063</v>
      </c>
      <c r="O286" s="9">
        <v>54.28819305868092</v>
      </c>
      <c r="P286" s="9">
        <v>1742.3448292270234</v>
      </c>
      <c r="Q286" s="9">
        <v>115.00406480293225</v>
      </c>
      <c r="R286" s="14">
        <v>1742.3448292270234</v>
      </c>
      <c r="S286" s="108">
        <v>115.00406480293225</v>
      </c>
      <c r="T286" s="7">
        <f t="shared" si="4"/>
        <v>3.916811439015096</v>
      </c>
    </row>
    <row r="287" spans="1:20" ht="12.75">
      <c r="A287" s="7" t="s">
        <v>329</v>
      </c>
      <c r="B287" s="8">
        <v>67.1169618090966</v>
      </c>
      <c r="C287" s="7">
        <v>18690</v>
      </c>
      <c r="D287" s="9">
        <v>0.5420476208688466</v>
      </c>
      <c r="E287" s="10">
        <v>8.556987372591129</v>
      </c>
      <c r="F287" s="9">
        <v>2.0701630782693443</v>
      </c>
      <c r="G287" s="11">
        <v>5.034801293248683</v>
      </c>
      <c r="H287" s="12">
        <v>2.666078707938629</v>
      </c>
      <c r="I287" s="11">
        <v>0.3124654126039633</v>
      </c>
      <c r="J287" s="12">
        <v>1.6800001506827622</v>
      </c>
      <c r="K287" s="13">
        <v>0.6301389924012077</v>
      </c>
      <c r="L287" s="9">
        <v>1752.827479997883</v>
      </c>
      <c r="M287" s="9">
        <v>25.783622037286136</v>
      </c>
      <c r="N287" s="9">
        <v>1825.1946268794998</v>
      </c>
      <c r="O287" s="9">
        <v>22.588837186534192</v>
      </c>
      <c r="P287" s="9">
        <v>1908.7802556304862</v>
      </c>
      <c r="Q287" s="9">
        <v>37.176757077792104</v>
      </c>
      <c r="R287" s="14">
        <v>1908.7802556304862</v>
      </c>
      <c r="S287" s="108">
        <v>37.176757077792104</v>
      </c>
      <c r="T287" s="7">
        <f t="shared" si="4"/>
        <v>4.128594953435126</v>
      </c>
    </row>
    <row r="288" ht="12.75">
      <c r="T288" s="7"/>
    </row>
    <row r="289" ht="12.75">
      <c r="T289" s="7"/>
    </row>
    <row r="290" spans="1:20" ht="12.75">
      <c r="A290" s="7" t="s">
        <v>439</v>
      </c>
      <c r="B290" s="8">
        <v>586.2257083847966</v>
      </c>
      <c r="C290" s="7">
        <v>13700</v>
      </c>
      <c r="D290" s="9">
        <v>1.1575117010136038</v>
      </c>
      <c r="E290" s="10">
        <v>19.598391789945193</v>
      </c>
      <c r="F290" s="9">
        <v>6.605310185286793</v>
      </c>
      <c r="G290" s="11">
        <v>0.19642915632683697</v>
      </c>
      <c r="H290" s="12">
        <v>6.680578022697228</v>
      </c>
      <c r="I290" s="11">
        <v>0.02792062347448319</v>
      </c>
      <c r="J290" s="12">
        <v>1.0000000367458737</v>
      </c>
      <c r="K290" s="13">
        <v>0.14968765177928886</v>
      </c>
      <c r="L290" s="9">
        <v>177.5210284144633</v>
      </c>
      <c r="M290" s="9">
        <v>1.7509903981798658</v>
      </c>
      <c r="N290" s="9">
        <v>182.1002361028476</v>
      </c>
      <c r="O290" s="9">
        <v>11.137310578785872</v>
      </c>
      <c r="P290" s="9">
        <v>241.91956996292333</v>
      </c>
      <c r="Q290" s="9">
        <v>152.37050459977803</v>
      </c>
      <c r="R290" s="14">
        <v>177.5210284144633</v>
      </c>
      <c r="S290" s="108">
        <v>1.7509903981798658</v>
      </c>
      <c r="T290" s="7">
        <f t="shared" si="4"/>
        <v>2.579529720666716</v>
      </c>
    </row>
    <row r="291" spans="1:20" ht="12.75">
      <c r="A291" s="7" t="s">
        <v>440</v>
      </c>
      <c r="B291" s="8">
        <v>375.33114910247946</v>
      </c>
      <c r="C291" s="7">
        <v>15725</v>
      </c>
      <c r="D291" s="9">
        <v>0.5539085321073426</v>
      </c>
      <c r="E291" s="10">
        <v>19.035525512885158</v>
      </c>
      <c r="F291" s="9">
        <v>4.665881699543831</v>
      </c>
      <c r="G291" s="11">
        <v>0.2306678719782115</v>
      </c>
      <c r="H291" s="12">
        <v>4.874274521676791</v>
      </c>
      <c r="I291" s="11">
        <v>0.03184569308126032</v>
      </c>
      <c r="J291" s="12">
        <v>1.4100000278473357</v>
      </c>
      <c r="K291" s="13">
        <v>0.2892738235355452</v>
      </c>
      <c r="L291" s="9">
        <v>202.08949989834076</v>
      </c>
      <c r="M291" s="9">
        <v>2.8052611909899383</v>
      </c>
      <c r="N291" s="9">
        <v>210.74986786745504</v>
      </c>
      <c r="O291" s="9">
        <v>9.276800680377477</v>
      </c>
      <c r="P291" s="9">
        <v>308.67435882424945</v>
      </c>
      <c r="Q291" s="9">
        <v>106.29775165395031</v>
      </c>
      <c r="R291" s="14">
        <v>202.08949989834076</v>
      </c>
      <c r="S291" s="108">
        <v>2.8052611909899383</v>
      </c>
      <c r="T291" s="7">
        <f t="shared" si="4"/>
        <v>4.285412143367564</v>
      </c>
    </row>
    <row r="292" spans="1:20" ht="12.75">
      <c r="A292" s="7" t="s">
        <v>441</v>
      </c>
      <c r="B292" s="8">
        <v>128.39764614533598</v>
      </c>
      <c r="C292" s="7">
        <v>9255</v>
      </c>
      <c r="D292" s="9">
        <v>1.089197056197191</v>
      </c>
      <c r="E292" s="10">
        <v>19.14272321286839</v>
      </c>
      <c r="F292" s="9">
        <v>3.109720038756397</v>
      </c>
      <c r="G292" s="11">
        <v>0.3326174405084946</v>
      </c>
      <c r="H292" s="12">
        <v>3.53450973674476</v>
      </c>
      <c r="I292" s="11">
        <v>0.04617931244144786</v>
      </c>
      <c r="J292" s="12">
        <v>1.6800001070536956</v>
      </c>
      <c r="K292" s="13">
        <v>0.47531347546971375</v>
      </c>
      <c r="L292" s="9">
        <v>291.02193559453593</v>
      </c>
      <c r="M292" s="9">
        <v>4.780451639570799</v>
      </c>
      <c r="N292" s="9">
        <v>291.56217560054597</v>
      </c>
      <c r="O292" s="9">
        <v>8.957975800529141</v>
      </c>
      <c r="P292" s="9">
        <v>295.8715483561119</v>
      </c>
      <c r="Q292" s="9">
        <v>70.98849990041961</v>
      </c>
      <c r="R292" s="14">
        <v>291.02193559453593</v>
      </c>
      <c r="S292" s="108">
        <v>4.780451639570799</v>
      </c>
      <c r="T292" s="7">
        <f t="shared" si="4"/>
        <v>0.18563549338862306</v>
      </c>
    </row>
    <row r="293" spans="1:20" ht="12.75">
      <c r="A293" s="7" t="s">
        <v>442</v>
      </c>
      <c r="B293" s="8">
        <v>164.65689260422278</v>
      </c>
      <c r="C293" s="7">
        <v>8845</v>
      </c>
      <c r="D293" s="9">
        <v>2.165286646013878</v>
      </c>
      <c r="E293" s="10">
        <v>17.859961977212507</v>
      </c>
      <c r="F293" s="9">
        <v>6.292445470918579</v>
      </c>
      <c r="G293" s="11">
        <v>0.3632104282795823</v>
      </c>
      <c r="H293" s="12">
        <v>7.091387037482581</v>
      </c>
      <c r="I293" s="11">
        <v>0.04704760979692784</v>
      </c>
      <c r="J293" s="12">
        <v>3.270000016956001</v>
      </c>
      <c r="K293" s="13">
        <v>0.46112276761540844</v>
      </c>
      <c r="L293" s="9">
        <v>296.3700463495027</v>
      </c>
      <c r="M293" s="9">
        <v>9.471906616252</v>
      </c>
      <c r="N293" s="9">
        <v>314.60885100942704</v>
      </c>
      <c r="O293" s="9">
        <v>19.187049532585377</v>
      </c>
      <c r="P293" s="9">
        <v>451.9972275075551</v>
      </c>
      <c r="Q293" s="9">
        <v>139.84034841911972</v>
      </c>
      <c r="R293" s="14">
        <v>296.3700463495027</v>
      </c>
      <c r="S293" s="108">
        <v>9.471906616252</v>
      </c>
      <c r="T293" s="7">
        <f t="shared" si="4"/>
        <v>6.154064786431133</v>
      </c>
    </row>
    <row r="294" spans="1:20" ht="12.75">
      <c r="A294" s="7" t="s">
        <v>443</v>
      </c>
      <c r="B294" s="8">
        <v>213.8751263607817</v>
      </c>
      <c r="C294" s="7">
        <v>24175</v>
      </c>
      <c r="D294" s="9">
        <v>3.265277023975517</v>
      </c>
      <c r="E294" s="10">
        <v>17.672438486544966</v>
      </c>
      <c r="F294" s="9">
        <v>5.512575063124043</v>
      </c>
      <c r="G294" s="11">
        <v>0.44018845204380685</v>
      </c>
      <c r="H294" s="12">
        <v>5.661500152188606</v>
      </c>
      <c r="I294" s="11">
        <v>0.05642009966080379</v>
      </c>
      <c r="J294" s="12">
        <v>1.2900000568428551</v>
      </c>
      <c r="K294" s="13">
        <v>0.2278548127114626</v>
      </c>
      <c r="L294" s="9">
        <v>353.81742351333804</v>
      </c>
      <c r="M294" s="9">
        <v>4.441249759860483</v>
      </c>
      <c r="N294" s="9">
        <v>370.3853119765573</v>
      </c>
      <c r="O294" s="9">
        <v>17.572117881432092</v>
      </c>
      <c r="P294" s="9">
        <v>475.38562734181596</v>
      </c>
      <c r="Q294" s="9">
        <v>121.9887452807578</v>
      </c>
      <c r="R294" s="14">
        <v>353.81742351333804</v>
      </c>
      <c r="S294" s="108">
        <v>4.441249759860483</v>
      </c>
      <c r="T294" s="7">
        <f t="shared" si="4"/>
        <v>4.6826095500621125</v>
      </c>
    </row>
    <row r="295" spans="1:20" ht="12.75">
      <c r="A295" s="7" t="s">
        <v>444</v>
      </c>
      <c r="B295" s="8">
        <v>156.03916605127077</v>
      </c>
      <c r="C295" s="7">
        <v>12835</v>
      </c>
      <c r="D295" s="9">
        <v>1.7167915027772311</v>
      </c>
      <c r="E295" s="10">
        <v>17.694964350222165</v>
      </c>
      <c r="F295" s="9">
        <v>7.691446184233392</v>
      </c>
      <c r="G295" s="11">
        <v>0.4433165568882949</v>
      </c>
      <c r="H295" s="12">
        <v>7.80559059399423</v>
      </c>
      <c r="I295" s="11">
        <v>0.056893462938799065</v>
      </c>
      <c r="J295" s="12">
        <v>1.3300000436439063</v>
      </c>
      <c r="K295" s="13">
        <v>0.17039069979755725</v>
      </c>
      <c r="L295" s="9">
        <v>356.7053014445616</v>
      </c>
      <c r="M295" s="9">
        <v>4.615312285603181</v>
      </c>
      <c r="N295" s="9">
        <v>372.5883432763442</v>
      </c>
      <c r="O295" s="9">
        <v>24.34844714772862</v>
      </c>
      <c r="P295" s="9">
        <v>472.5676938542085</v>
      </c>
      <c r="Q295" s="9">
        <v>170.39878913659913</v>
      </c>
      <c r="R295" s="14">
        <v>356.7053014445616</v>
      </c>
      <c r="S295" s="108">
        <v>4.615312285603181</v>
      </c>
      <c r="T295" s="7">
        <f t="shared" si="4"/>
        <v>4.452706973364422</v>
      </c>
    </row>
    <row r="296" spans="1:20" ht="12.75">
      <c r="A296" s="7" t="s">
        <v>445</v>
      </c>
      <c r="B296" s="8">
        <v>388.3678903239377</v>
      </c>
      <c r="C296" s="7">
        <v>29715</v>
      </c>
      <c r="D296" s="9">
        <v>0.4554454132794699</v>
      </c>
      <c r="E296" s="10">
        <v>18.833094846261776</v>
      </c>
      <c r="F296" s="9">
        <v>3.4205918886777376</v>
      </c>
      <c r="G296" s="11">
        <v>0.4169934192913134</v>
      </c>
      <c r="H296" s="12">
        <v>4.345440010861994</v>
      </c>
      <c r="I296" s="11">
        <v>0.056957329676387516</v>
      </c>
      <c r="J296" s="12">
        <v>2.680000003565738</v>
      </c>
      <c r="K296" s="13">
        <v>0.6167384653491311</v>
      </c>
      <c r="L296" s="9">
        <v>357.0948383451962</v>
      </c>
      <c r="M296" s="9">
        <v>9.309909672918565</v>
      </c>
      <c r="N296" s="9">
        <v>353.89888468737405</v>
      </c>
      <c r="O296" s="9">
        <v>12.985202067074738</v>
      </c>
      <c r="P296" s="9">
        <v>332.9656364419124</v>
      </c>
      <c r="Q296" s="9">
        <v>77.57323528201036</v>
      </c>
      <c r="R296" s="14">
        <v>357.0948383451962</v>
      </c>
      <c r="S296" s="108">
        <v>9.309909672918565</v>
      </c>
      <c r="T296" s="7">
        <f t="shared" si="4"/>
        <v>-0.8949873575973345</v>
      </c>
    </row>
    <row r="297" spans="1:20" ht="12.75">
      <c r="A297" s="7" t="s">
        <v>446</v>
      </c>
      <c r="B297" s="8">
        <v>174.81673864559775</v>
      </c>
      <c r="C297" s="7">
        <v>13145</v>
      </c>
      <c r="D297" s="9">
        <v>2.1212392943039013</v>
      </c>
      <c r="E297" s="10">
        <v>18.5538732944698</v>
      </c>
      <c r="F297" s="9">
        <v>4.124917720238571</v>
      </c>
      <c r="G297" s="11">
        <v>0.47472046136491264</v>
      </c>
      <c r="H297" s="12">
        <v>6.26844051162723</v>
      </c>
      <c r="I297" s="11">
        <v>0.06388093480168867</v>
      </c>
      <c r="J297" s="12">
        <v>4.72000002638467</v>
      </c>
      <c r="K297" s="13">
        <v>0.7529783552431607</v>
      </c>
      <c r="L297" s="9">
        <v>399.18440790285587</v>
      </c>
      <c r="M297" s="9">
        <v>18.270044531192553</v>
      </c>
      <c r="N297" s="9">
        <v>394.4442850305403</v>
      </c>
      <c r="O297" s="9">
        <v>20.49163533962178</v>
      </c>
      <c r="P297" s="9">
        <v>366.7303273350634</v>
      </c>
      <c r="Q297" s="9">
        <v>93.00109204147475</v>
      </c>
      <c r="R297" s="14">
        <v>399.18440790285587</v>
      </c>
      <c r="S297" s="108">
        <v>18.270044531192553</v>
      </c>
      <c r="T297" s="7">
        <f t="shared" si="4"/>
        <v>-1.1874519090608135</v>
      </c>
    </row>
    <row r="298" spans="1:20" ht="12.75">
      <c r="A298" s="7" t="s">
        <v>447</v>
      </c>
      <c r="B298" s="8">
        <v>109.8533353223671</v>
      </c>
      <c r="C298" s="7">
        <v>6530</v>
      </c>
      <c r="D298" s="9">
        <v>1.0652844628598293</v>
      </c>
      <c r="E298" s="10">
        <v>18.66870302959092</v>
      </c>
      <c r="F298" s="9">
        <v>5.336356192480259</v>
      </c>
      <c r="G298" s="11">
        <v>0.47379081266585105</v>
      </c>
      <c r="H298" s="12">
        <v>5.573939223772808</v>
      </c>
      <c r="I298" s="11">
        <v>0.06415042050919145</v>
      </c>
      <c r="J298" s="12">
        <v>1.6100003283510853</v>
      </c>
      <c r="K298" s="13">
        <v>0.2888442560486571</v>
      </c>
      <c r="L298" s="9">
        <v>400.81710611632224</v>
      </c>
      <c r="M298" s="9">
        <v>6.256634613985085</v>
      </c>
      <c r="N298" s="9">
        <v>393.8039960995786</v>
      </c>
      <c r="O298" s="9">
        <v>18.196565238415616</v>
      </c>
      <c r="P298" s="9">
        <v>352.8096096233006</v>
      </c>
      <c r="Q298" s="9">
        <v>120.6393143893015</v>
      </c>
      <c r="R298" s="14">
        <v>400.81710611632224</v>
      </c>
      <c r="S298" s="108">
        <v>6.256634613985085</v>
      </c>
      <c r="T298" s="7">
        <f t="shared" si="4"/>
        <v>-1.7497032710745424</v>
      </c>
    </row>
    <row r="299" spans="1:20" ht="12.75">
      <c r="A299" s="7" t="s">
        <v>448</v>
      </c>
      <c r="B299" s="8">
        <v>397.4262224450106</v>
      </c>
      <c r="C299" s="7">
        <v>56960</v>
      </c>
      <c r="D299" s="9">
        <v>34.771100552342816</v>
      </c>
      <c r="E299" s="10">
        <v>18.25105564602723</v>
      </c>
      <c r="F299" s="9">
        <v>2.961175693375359</v>
      </c>
      <c r="G299" s="11">
        <v>0.4850548212344811</v>
      </c>
      <c r="H299" s="12">
        <v>3.1254698096971345</v>
      </c>
      <c r="I299" s="11">
        <v>0.0642062846948383</v>
      </c>
      <c r="J299" s="12">
        <v>1.0000000221456027</v>
      </c>
      <c r="K299" s="13">
        <v>0.3199519058040444</v>
      </c>
      <c r="L299" s="9">
        <v>401.15551149529733</v>
      </c>
      <c r="M299" s="9">
        <v>3.8892869697947674</v>
      </c>
      <c r="N299" s="9">
        <v>401.534942610018</v>
      </c>
      <c r="O299" s="9">
        <v>10.365938927513213</v>
      </c>
      <c r="P299" s="9">
        <v>403.6967214808</v>
      </c>
      <c r="Q299" s="9">
        <v>66.31759009854133</v>
      </c>
      <c r="R299" s="14">
        <v>401.15551149529733</v>
      </c>
      <c r="S299" s="108">
        <v>3.8892869697947674</v>
      </c>
      <c r="T299" s="7">
        <f t="shared" si="4"/>
        <v>0.09458454485801274</v>
      </c>
    </row>
    <row r="300" spans="1:20" ht="12.75">
      <c r="A300" s="7" t="s">
        <v>449</v>
      </c>
      <c r="B300" s="8">
        <v>382.17349439565044</v>
      </c>
      <c r="C300" s="7">
        <v>28670</v>
      </c>
      <c r="D300" s="9">
        <v>3.9158713720310816</v>
      </c>
      <c r="E300" s="10">
        <v>18.526436682795367</v>
      </c>
      <c r="F300" s="9">
        <v>2.3810899720727985</v>
      </c>
      <c r="G300" s="11">
        <v>0.4905358272631034</v>
      </c>
      <c r="H300" s="12">
        <v>2.846610175060287</v>
      </c>
      <c r="I300" s="11">
        <v>0.06591152411105694</v>
      </c>
      <c r="J300" s="12">
        <v>1.5600000107856142</v>
      </c>
      <c r="K300" s="13">
        <v>0.5480202468371264</v>
      </c>
      <c r="L300" s="9">
        <v>411.4767076839986</v>
      </c>
      <c r="M300" s="9">
        <v>6.218464196166991</v>
      </c>
      <c r="N300" s="9">
        <v>405.27559620652113</v>
      </c>
      <c r="O300" s="9">
        <v>9.512593240764204</v>
      </c>
      <c r="P300" s="9">
        <v>370.0648140941259</v>
      </c>
      <c r="Q300" s="9">
        <v>53.63868657623436</v>
      </c>
      <c r="R300" s="14">
        <v>411.4767076839986</v>
      </c>
      <c r="S300" s="108">
        <v>6.218464196166991</v>
      </c>
      <c r="T300" s="7">
        <f t="shared" si="4"/>
        <v>-1.5070382749926468</v>
      </c>
    </row>
    <row r="301" spans="1:20" ht="12.75">
      <c r="A301" s="7" t="s">
        <v>450</v>
      </c>
      <c r="B301" s="8">
        <v>79.67185390608859</v>
      </c>
      <c r="C301" s="7">
        <v>10245</v>
      </c>
      <c r="D301" s="9">
        <v>1.7314556880859755</v>
      </c>
      <c r="E301" s="10">
        <v>19.173119149537527</v>
      </c>
      <c r="F301" s="9">
        <v>6.1579308633492715</v>
      </c>
      <c r="G301" s="11">
        <v>0.4840795652047251</v>
      </c>
      <c r="H301" s="12">
        <v>6.748163685487166</v>
      </c>
      <c r="I301" s="11">
        <v>0.0673144414093887</v>
      </c>
      <c r="J301" s="12">
        <v>2.760000110206197</v>
      </c>
      <c r="K301" s="13">
        <v>0.4090001723197601</v>
      </c>
      <c r="L301" s="9">
        <v>419.9556849871963</v>
      </c>
      <c r="M301" s="9">
        <v>11.221311129734346</v>
      </c>
      <c r="N301" s="9">
        <v>400.86790747322107</v>
      </c>
      <c r="O301" s="9">
        <v>22.353484770520538</v>
      </c>
      <c r="P301" s="9">
        <v>292.2490363947676</v>
      </c>
      <c r="Q301" s="9">
        <v>140.7523094736386</v>
      </c>
      <c r="R301" s="14">
        <v>419.9556849871963</v>
      </c>
      <c r="S301" s="108">
        <v>11.221311129734346</v>
      </c>
      <c r="T301" s="7">
        <f t="shared" si="4"/>
        <v>-4.545188503533939</v>
      </c>
    </row>
    <row r="302" spans="1:20" ht="12.75">
      <c r="A302" s="7" t="s">
        <v>451</v>
      </c>
      <c r="B302" s="8">
        <v>462.9468622220411</v>
      </c>
      <c r="C302" s="7">
        <v>33375</v>
      </c>
      <c r="D302" s="9">
        <v>0.8589452527496632</v>
      </c>
      <c r="E302" s="10">
        <v>18.5081017883259</v>
      </c>
      <c r="F302" s="9">
        <v>1.9810494472098839</v>
      </c>
      <c r="G302" s="11">
        <v>0.5026138528876618</v>
      </c>
      <c r="H302" s="12">
        <v>2.4315955545251513</v>
      </c>
      <c r="I302" s="11">
        <v>0.06746756853399698</v>
      </c>
      <c r="J302" s="12">
        <v>1.4100000101049261</v>
      </c>
      <c r="K302" s="13">
        <v>0.5798661736656592</v>
      </c>
      <c r="L302" s="9">
        <v>420.88048280246335</v>
      </c>
      <c r="M302" s="9">
        <v>5.744838256466096</v>
      </c>
      <c r="N302" s="9">
        <v>413.47023423748243</v>
      </c>
      <c r="O302" s="9">
        <v>8.258817978002355</v>
      </c>
      <c r="P302" s="9">
        <v>372.294790250139</v>
      </c>
      <c r="Q302" s="9">
        <v>44.60845273246562</v>
      </c>
      <c r="R302" s="14">
        <v>420.88048280246335</v>
      </c>
      <c r="S302" s="108">
        <v>5.744838256466096</v>
      </c>
      <c r="T302" s="7">
        <f t="shared" si="4"/>
        <v>-1.7606538834110905</v>
      </c>
    </row>
    <row r="303" spans="1:20" ht="12.75">
      <c r="A303" s="7" t="s">
        <v>452</v>
      </c>
      <c r="B303" s="8">
        <v>288.97245775079205</v>
      </c>
      <c r="C303" s="7">
        <v>21820</v>
      </c>
      <c r="D303" s="9">
        <v>0.5803431756080605</v>
      </c>
      <c r="E303" s="10">
        <v>18.683182053103895</v>
      </c>
      <c r="F303" s="9">
        <v>3.3310114057288533</v>
      </c>
      <c r="G303" s="11">
        <v>0.5007546642368198</v>
      </c>
      <c r="H303" s="12">
        <v>4.129072175541019</v>
      </c>
      <c r="I303" s="11">
        <v>0.0678538624592212</v>
      </c>
      <c r="J303" s="12">
        <v>2.4400000093711744</v>
      </c>
      <c r="K303" s="13">
        <v>0.5909317894283282</v>
      </c>
      <c r="L303" s="9">
        <v>423.2128816900982</v>
      </c>
      <c r="M303" s="9">
        <v>9.994731525663099</v>
      </c>
      <c r="N303" s="9">
        <v>412.2131198479266</v>
      </c>
      <c r="O303" s="9">
        <v>13.990240090495348</v>
      </c>
      <c r="P303" s="9">
        <v>351.0576319962006</v>
      </c>
      <c r="Q303" s="9">
        <v>75.30025092811803</v>
      </c>
      <c r="R303" s="14">
        <v>423.2128816900982</v>
      </c>
      <c r="S303" s="108">
        <v>9.994731525663099</v>
      </c>
      <c r="T303" s="7">
        <f t="shared" si="4"/>
        <v>-2.5991084671723894</v>
      </c>
    </row>
    <row r="304" spans="1:20" ht="12.75">
      <c r="A304" s="7" t="s">
        <v>453</v>
      </c>
      <c r="B304" s="8">
        <v>382.860320722427</v>
      </c>
      <c r="C304" s="7">
        <v>37515</v>
      </c>
      <c r="D304" s="9">
        <v>1.173727824431499</v>
      </c>
      <c r="E304" s="10">
        <v>17.420383253154167</v>
      </c>
      <c r="F304" s="9">
        <v>3.6805472544863274</v>
      </c>
      <c r="G304" s="11">
        <v>0.545201672569058</v>
      </c>
      <c r="H304" s="12">
        <v>3.880635015707738</v>
      </c>
      <c r="I304" s="11">
        <v>0.06888324692786235</v>
      </c>
      <c r="J304" s="12">
        <v>1.2300000132642903</v>
      </c>
      <c r="K304" s="13">
        <v>0.31695843806119095</v>
      </c>
      <c r="L304" s="9">
        <v>429.42407081739617</v>
      </c>
      <c r="M304" s="9">
        <v>5.109833538274671</v>
      </c>
      <c r="N304" s="9">
        <v>441.84843807509037</v>
      </c>
      <c r="O304" s="9">
        <v>13.90374714800555</v>
      </c>
      <c r="P304" s="9">
        <v>507.06712080797183</v>
      </c>
      <c r="Q304" s="9">
        <v>80.97597338620321</v>
      </c>
      <c r="R304" s="14">
        <v>429.42407081739617</v>
      </c>
      <c r="S304" s="108">
        <v>5.109833538274671</v>
      </c>
      <c r="T304" s="7">
        <f t="shared" si="4"/>
        <v>2.8932628844127857</v>
      </c>
    </row>
    <row r="305" spans="1:20" ht="12.75">
      <c r="A305" s="7" t="s">
        <v>454</v>
      </c>
      <c r="B305" s="8">
        <v>16.36720095695997</v>
      </c>
      <c r="C305" s="7">
        <v>1600</v>
      </c>
      <c r="D305" s="9">
        <v>1.6872435932868752</v>
      </c>
      <c r="E305" s="10">
        <v>14.315996182097921</v>
      </c>
      <c r="F305" s="9">
        <v>28.865761390762547</v>
      </c>
      <c r="G305" s="11">
        <v>0.6791280754875638</v>
      </c>
      <c r="H305" s="12">
        <v>28.92954620896964</v>
      </c>
      <c r="I305" s="11">
        <v>0.0705134532625143</v>
      </c>
      <c r="J305" s="12">
        <v>1.9200164552606982</v>
      </c>
      <c r="K305" s="13">
        <v>0.06636870282691809</v>
      </c>
      <c r="L305" s="9">
        <v>439.248323858911</v>
      </c>
      <c r="M305" s="9">
        <v>8.152733427200701</v>
      </c>
      <c r="N305" s="9">
        <v>526.2473026356107</v>
      </c>
      <c r="O305" s="9">
        <v>119.35294849955966</v>
      </c>
      <c r="P305" s="9">
        <v>923.9862979161554</v>
      </c>
      <c r="Q305" s="9">
        <v>605.2961304445405</v>
      </c>
      <c r="R305" s="14">
        <v>439.248323858911</v>
      </c>
      <c r="S305" s="108">
        <v>8.152733427200701</v>
      </c>
      <c r="T305" s="7">
        <f t="shared" si="4"/>
        <v>19.80633141918243</v>
      </c>
    </row>
    <row r="306" spans="1:20" ht="12.75">
      <c r="A306" s="7" t="s">
        <v>455</v>
      </c>
      <c r="B306" s="8">
        <v>226.7693187219656</v>
      </c>
      <c r="C306" s="7">
        <v>22040</v>
      </c>
      <c r="D306" s="9">
        <v>0.96825072506558</v>
      </c>
      <c r="E306" s="10">
        <v>17.597214647776784</v>
      </c>
      <c r="F306" s="9">
        <v>2.583014710893285</v>
      </c>
      <c r="G306" s="11">
        <v>0.5810158617934603</v>
      </c>
      <c r="H306" s="12">
        <v>2.848151178776984</v>
      </c>
      <c r="I306" s="11">
        <v>0.07415332777591044</v>
      </c>
      <c r="J306" s="12">
        <v>1.2000000585323323</v>
      </c>
      <c r="K306" s="13">
        <v>0.42132597015008927</v>
      </c>
      <c r="L306" s="9">
        <v>461.1297288589553</v>
      </c>
      <c r="M306" s="9">
        <v>5.340278905788011</v>
      </c>
      <c r="N306" s="9">
        <v>465.11406908356014</v>
      </c>
      <c r="O306" s="9">
        <v>10.628220858524088</v>
      </c>
      <c r="P306" s="9">
        <v>484.81208773621535</v>
      </c>
      <c r="Q306" s="9">
        <v>57.03694003211331</v>
      </c>
      <c r="R306" s="14">
        <v>461.1297288589553</v>
      </c>
      <c r="S306" s="108">
        <v>5.340278905788011</v>
      </c>
      <c r="T306" s="7">
        <f t="shared" si="4"/>
        <v>0.8640388973540991</v>
      </c>
    </row>
    <row r="307" spans="1:20" ht="12.75">
      <c r="A307" s="7" t="s">
        <v>456</v>
      </c>
      <c r="B307" s="8">
        <v>46.13399477971298</v>
      </c>
      <c r="C307" s="7">
        <v>12020</v>
      </c>
      <c r="D307" s="9">
        <v>1.7785953616480223</v>
      </c>
      <c r="E307" s="10">
        <v>16.583894561452308</v>
      </c>
      <c r="F307" s="9">
        <v>6.327437268124273</v>
      </c>
      <c r="G307" s="11">
        <v>0.7076024160187337</v>
      </c>
      <c r="H307" s="12">
        <v>6.956189117043728</v>
      </c>
      <c r="I307" s="11">
        <v>0.08510881823820418</v>
      </c>
      <c r="J307" s="12">
        <v>2.8900008045032854</v>
      </c>
      <c r="K307" s="13">
        <v>0.41545748050787484</v>
      </c>
      <c r="L307" s="9">
        <v>526.5448849024084</v>
      </c>
      <c r="M307" s="9">
        <v>14.612286554855956</v>
      </c>
      <c r="N307" s="9">
        <v>543.3216132029172</v>
      </c>
      <c r="O307" s="9">
        <v>29.27683775776734</v>
      </c>
      <c r="P307" s="9">
        <v>614.3180864279473</v>
      </c>
      <c r="Q307" s="9">
        <v>136.79013082117498</v>
      </c>
      <c r="R307" s="14">
        <v>526.5448849024084</v>
      </c>
      <c r="S307" s="108">
        <v>14.612286554855956</v>
      </c>
      <c r="T307" s="7">
        <f t="shared" si="4"/>
        <v>3.1861914874775135</v>
      </c>
    </row>
    <row r="308" spans="1:20" ht="12.75">
      <c r="A308" s="7" t="s">
        <v>457</v>
      </c>
      <c r="B308" s="8">
        <v>170.00895435816136</v>
      </c>
      <c r="C308" s="7">
        <v>18270</v>
      </c>
      <c r="D308" s="9">
        <v>17.226107291268303</v>
      </c>
      <c r="E308" s="10">
        <v>16.023282910337088</v>
      </c>
      <c r="F308" s="9">
        <v>5.032946175651505</v>
      </c>
      <c r="G308" s="11">
        <v>0.7701865330101018</v>
      </c>
      <c r="H308" s="12">
        <v>5.642078312998999</v>
      </c>
      <c r="I308" s="11">
        <v>0.08950476292538827</v>
      </c>
      <c r="J308" s="12">
        <v>2.550000094707551</v>
      </c>
      <c r="K308" s="13">
        <v>0.4519611308535915</v>
      </c>
      <c r="L308" s="9">
        <v>552.6075555497224</v>
      </c>
      <c r="M308" s="9">
        <v>13.504423554339724</v>
      </c>
      <c r="N308" s="9">
        <v>579.8699567593534</v>
      </c>
      <c r="O308" s="9">
        <v>24.930625070615065</v>
      </c>
      <c r="P308" s="9">
        <v>688.138803092529</v>
      </c>
      <c r="Q308" s="9">
        <v>107.44741956521545</v>
      </c>
      <c r="R308" s="14">
        <v>552.6075555497224</v>
      </c>
      <c r="S308" s="108">
        <v>13.504423554339724</v>
      </c>
      <c r="T308" s="7">
        <f t="shared" si="4"/>
        <v>4.933410869221814</v>
      </c>
    </row>
    <row r="309" spans="1:20" ht="12.75">
      <c r="A309" s="7" t="s">
        <v>458</v>
      </c>
      <c r="B309" s="8">
        <v>63.97852028860758</v>
      </c>
      <c r="C309" s="7">
        <v>6090</v>
      </c>
      <c r="D309" s="9">
        <v>0.6673689006486276</v>
      </c>
      <c r="E309" s="10">
        <v>17.236880793001014</v>
      </c>
      <c r="F309" s="9">
        <v>4.244467799311212</v>
      </c>
      <c r="G309" s="11">
        <v>0.736481524521252</v>
      </c>
      <c r="H309" s="12">
        <v>4.692068699245493</v>
      </c>
      <c r="I309" s="11">
        <v>0.09207023675964951</v>
      </c>
      <c r="J309" s="12">
        <v>2.000000444762333</v>
      </c>
      <c r="K309" s="13">
        <v>0.42625131321797205</v>
      </c>
      <c r="L309" s="9">
        <v>567.7691837632832</v>
      </c>
      <c r="M309" s="9">
        <v>10.869696004844172</v>
      </c>
      <c r="N309" s="9">
        <v>560.3502600932928</v>
      </c>
      <c r="O309" s="9">
        <v>20.208929160264745</v>
      </c>
      <c r="P309" s="9">
        <v>530.3144289485801</v>
      </c>
      <c r="Q309" s="9">
        <v>93.02358327092455</v>
      </c>
      <c r="R309" s="14">
        <v>567.7691837632832</v>
      </c>
      <c r="S309" s="108">
        <v>10.869696004844172</v>
      </c>
      <c r="T309" s="7">
        <f t="shared" si="4"/>
        <v>-1.3066795243828333</v>
      </c>
    </row>
    <row r="310" spans="1:20" ht="12.75">
      <c r="A310" s="7" t="s">
        <v>459</v>
      </c>
      <c r="B310" s="8">
        <v>176.96793053701134</v>
      </c>
      <c r="C310" s="7">
        <v>31040</v>
      </c>
      <c r="D310" s="9">
        <v>1.996149524406827</v>
      </c>
      <c r="E310" s="10">
        <v>16.682651048484345</v>
      </c>
      <c r="F310" s="9">
        <v>3.48126425020522</v>
      </c>
      <c r="G310" s="11">
        <v>0.7783451096053225</v>
      </c>
      <c r="H310" s="12">
        <v>3.6694415005128747</v>
      </c>
      <c r="I310" s="11">
        <v>0.09417507875572886</v>
      </c>
      <c r="J310" s="12">
        <v>1.1600000629005431</v>
      </c>
      <c r="K310" s="13">
        <v>0.31612441913528566</v>
      </c>
      <c r="L310" s="9">
        <v>580.1819604912092</v>
      </c>
      <c r="M310" s="9">
        <v>6.4361407902</v>
      </c>
      <c r="N310" s="9">
        <v>584.538983751103</v>
      </c>
      <c r="O310" s="9">
        <v>16.308851546684707</v>
      </c>
      <c r="P310" s="9">
        <v>601.4789535852343</v>
      </c>
      <c r="Q310" s="9">
        <v>75.37412953581799</v>
      </c>
      <c r="R310" s="14">
        <v>580.1819604912092</v>
      </c>
      <c r="S310" s="108">
        <v>6.4361407902</v>
      </c>
      <c r="T310" s="7">
        <f t="shared" si="4"/>
        <v>0.7509753071613882</v>
      </c>
    </row>
    <row r="311" spans="1:20" ht="12.75">
      <c r="A311" s="7" t="s">
        <v>460</v>
      </c>
      <c r="B311" s="8">
        <v>86.63083008493857</v>
      </c>
      <c r="C311" s="7">
        <v>14790</v>
      </c>
      <c r="D311" s="9">
        <v>1.0902416931253542</v>
      </c>
      <c r="E311" s="10">
        <v>15.91777337092602</v>
      </c>
      <c r="F311" s="9">
        <v>4.554060577563398</v>
      </c>
      <c r="G311" s="11">
        <v>0.818990117034824</v>
      </c>
      <c r="H311" s="12">
        <v>4.773297436151247</v>
      </c>
      <c r="I311" s="11">
        <v>0.09454960165352848</v>
      </c>
      <c r="J311" s="12">
        <v>1.4300002342136169</v>
      </c>
      <c r="K311" s="13">
        <v>0.2995833076278271</v>
      </c>
      <c r="L311" s="9">
        <v>582.38811256239</v>
      </c>
      <c r="M311" s="9">
        <v>7.963038054757249</v>
      </c>
      <c r="N311" s="9">
        <v>607.4848619945293</v>
      </c>
      <c r="O311" s="9">
        <v>21.825470141280164</v>
      </c>
      <c r="P311" s="9">
        <v>702.2201413739175</v>
      </c>
      <c r="Q311" s="9">
        <v>96.98996381734838</v>
      </c>
      <c r="R311" s="14">
        <v>582.38811256239</v>
      </c>
      <c r="S311" s="108">
        <v>7.963038054757249</v>
      </c>
      <c r="T311" s="7">
        <f t="shared" si="4"/>
        <v>4.309282571328365</v>
      </c>
    </row>
    <row r="312" spans="1:20" ht="12.75">
      <c r="A312" s="7" t="s">
        <v>461</v>
      </c>
      <c r="B312" s="8">
        <v>303.22734377823144</v>
      </c>
      <c r="C312" s="7">
        <v>42170</v>
      </c>
      <c r="D312" s="9">
        <v>0.7229275626431124</v>
      </c>
      <c r="E312" s="10">
        <v>16.563513889955512</v>
      </c>
      <c r="F312" s="9">
        <v>3.080192631054142</v>
      </c>
      <c r="G312" s="11">
        <v>0.7900373869544405</v>
      </c>
      <c r="H312" s="12">
        <v>3.814457584572198</v>
      </c>
      <c r="I312" s="11">
        <v>0.09490713107342641</v>
      </c>
      <c r="J312" s="12">
        <v>2.2500000044666955</v>
      </c>
      <c r="K312" s="13">
        <v>0.5898610627017993</v>
      </c>
      <c r="L312" s="9">
        <v>584.4934592531804</v>
      </c>
      <c r="M312" s="9">
        <v>12.57253450488787</v>
      </c>
      <c r="N312" s="9">
        <v>591.19308138424</v>
      </c>
      <c r="O312" s="9">
        <v>17.09579406806347</v>
      </c>
      <c r="P312" s="9">
        <v>616.9738017921162</v>
      </c>
      <c r="Q312" s="9">
        <v>66.51449533018013</v>
      </c>
      <c r="R312" s="14">
        <v>584.4934592531804</v>
      </c>
      <c r="S312" s="108">
        <v>12.57253450488787</v>
      </c>
      <c r="T312" s="7">
        <f t="shared" si="4"/>
        <v>1.1462270492504552</v>
      </c>
    </row>
    <row r="313" spans="1:20" ht="12.75">
      <c r="A313" s="7" t="s">
        <v>462</v>
      </c>
      <c r="B313" s="8">
        <v>161.77999742413954</v>
      </c>
      <c r="C313" s="7">
        <v>26920</v>
      </c>
      <c r="D313" s="9">
        <v>0.9174361856546438</v>
      </c>
      <c r="E313" s="10">
        <v>17.173360764130766</v>
      </c>
      <c r="F313" s="9">
        <v>2.7985615977493157</v>
      </c>
      <c r="G313" s="11">
        <v>0.7623499434323772</v>
      </c>
      <c r="H313" s="12">
        <v>2.9718593109268303</v>
      </c>
      <c r="I313" s="11">
        <v>0.09495293448708221</v>
      </c>
      <c r="J313" s="12">
        <v>1.0000003737725767</v>
      </c>
      <c r="K313" s="13">
        <v>0.33648980962719516</v>
      </c>
      <c r="L313" s="9">
        <v>584.7631274206283</v>
      </c>
      <c r="M313" s="9">
        <v>5.5902523885506525</v>
      </c>
      <c r="N313" s="9">
        <v>575.3648917111406</v>
      </c>
      <c r="O313" s="9">
        <v>13.054020982017448</v>
      </c>
      <c r="P313" s="9">
        <v>538.3946009022982</v>
      </c>
      <c r="Q313" s="9">
        <v>61.23517127573254</v>
      </c>
      <c r="R313" s="14">
        <v>584.7631274206283</v>
      </c>
      <c r="S313" s="108">
        <v>5.5902523885506525</v>
      </c>
      <c r="T313" s="7">
        <f t="shared" si="4"/>
        <v>-1.6071867853472641</v>
      </c>
    </row>
    <row r="314" spans="1:20" ht="12.75">
      <c r="A314" s="7" t="s">
        <v>463</v>
      </c>
      <c r="B314" s="8">
        <v>26.203072315893156</v>
      </c>
      <c r="C314" s="7">
        <v>2845</v>
      </c>
      <c r="D314" s="9">
        <v>0.42148870498188934</v>
      </c>
      <c r="E314" s="10">
        <v>17.345474992651205</v>
      </c>
      <c r="F314" s="9">
        <v>16.71184994259615</v>
      </c>
      <c r="G314" s="11">
        <v>0.7575194720132259</v>
      </c>
      <c r="H314" s="12">
        <v>16.8240763450566</v>
      </c>
      <c r="I314" s="11">
        <v>0.09529688902126308</v>
      </c>
      <c r="J314" s="12">
        <v>1.9400042166042053</v>
      </c>
      <c r="K314" s="13">
        <v>0.11531118718289957</v>
      </c>
      <c r="L314" s="9">
        <v>586.7878036758874</v>
      </c>
      <c r="M314" s="9">
        <v>10.880983730598587</v>
      </c>
      <c r="N314" s="9">
        <v>572.5779804264033</v>
      </c>
      <c r="O314" s="9">
        <v>73.75946558641874</v>
      </c>
      <c r="P314" s="9">
        <v>516.5384363484468</v>
      </c>
      <c r="Q314" s="9">
        <v>369.29677184971155</v>
      </c>
      <c r="R314" s="14">
        <v>586.7878036758874</v>
      </c>
      <c r="S314" s="108">
        <v>10.880983730598587</v>
      </c>
      <c r="T314" s="7">
        <f t="shared" si="4"/>
        <v>-2.421628936468641</v>
      </c>
    </row>
    <row r="315" spans="1:20" ht="12.75">
      <c r="A315" s="7" t="s">
        <v>464</v>
      </c>
      <c r="B315" s="8">
        <v>47.45581148407553</v>
      </c>
      <c r="C315" s="7">
        <v>11260</v>
      </c>
      <c r="D315" s="9">
        <v>1.1285620828294884</v>
      </c>
      <c r="E315" s="10">
        <v>15.672611807407423</v>
      </c>
      <c r="F315" s="9">
        <v>3.168265180281722</v>
      </c>
      <c r="G315" s="11">
        <v>0.8822488901117314</v>
      </c>
      <c r="H315" s="12">
        <v>3.363748705174414</v>
      </c>
      <c r="I315" s="11">
        <v>0.10028390174236448</v>
      </c>
      <c r="J315" s="12">
        <v>1.1300004862728938</v>
      </c>
      <c r="K315" s="13">
        <v>0.3359348706800326</v>
      </c>
      <c r="L315" s="9">
        <v>616.0724512312363</v>
      </c>
      <c r="M315" s="9">
        <v>6.639317739410444</v>
      </c>
      <c r="N315" s="9">
        <v>642.1965579403269</v>
      </c>
      <c r="O315" s="9">
        <v>16.010449149198394</v>
      </c>
      <c r="P315" s="9">
        <v>735.172772837785</v>
      </c>
      <c r="Q315" s="9">
        <v>67.0982166517469</v>
      </c>
      <c r="R315" s="14">
        <v>616.0724512312363</v>
      </c>
      <c r="S315" s="108">
        <v>6.639317739410444</v>
      </c>
      <c r="T315" s="7">
        <f t="shared" si="4"/>
        <v>4.240427673219426</v>
      </c>
    </row>
    <row r="316" spans="1:20" ht="12.75">
      <c r="A316" s="7" t="s">
        <v>465</v>
      </c>
      <c r="B316" s="8">
        <v>269.0156173123769</v>
      </c>
      <c r="C316" s="7">
        <v>30140</v>
      </c>
      <c r="D316" s="9">
        <v>6.651048196318014</v>
      </c>
      <c r="E316" s="10">
        <v>16.0884999751903</v>
      </c>
      <c r="F316" s="9">
        <v>2.560866735979013</v>
      </c>
      <c r="G316" s="11">
        <v>0.8608332018178994</v>
      </c>
      <c r="H316" s="12">
        <v>2.7491887035691653</v>
      </c>
      <c r="I316" s="11">
        <v>0.10044614843407498</v>
      </c>
      <c r="J316" s="12">
        <v>1.0000000441942505</v>
      </c>
      <c r="K316" s="13">
        <v>0.36374369023704684</v>
      </c>
      <c r="L316" s="9">
        <v>617.022962518393</v>
      </c>
      <c r="M316" s="9">
        <v>5.884137857820463</v>
      </c>
      <c r="N316" s="9">
        <v>630.577595967412</v>
      </c>
      <c r="O316" s="9">
        <v>12.91425748003013</v>
      </c>
      <c r="P316" s="9">
        <v>679.4684211985452</v>
      </c>
      <c r="Q316" s="9">
        <v>54.725362532620125</v>
      </c>
      <c r="R316" s="14">
        <v>617.022962518393</v>
      </c>
      <c r="S316" s="108">
        <v>5.884137857820463</v>
      </c>
      <c r="T316" s="7">
        <f t="shared" si="4"/>
        <v>2.1967794186614125</v>
      </c>
    </row>
    <row r="317" spans="1:20" ht="12.75">
      <c r="A317" s="7" t="s">
        <v>466</v>
      </c>
      <c r="B317" s="8">
        <v>251.4432305367334</v>
      </c>
      <c r="C317" s="7">
        <v>39970</v>
      </c>
      <c r="D317" s="9">
        <v>1.7131362818242928</v>
      </c>
      <c r="E317" s="10">
        <v>16.134449003401645</v>
      </c>
      <c r="F317" s="9">
        <v>1.2614530180290608</v>
      </c>
      <c r="G317" s="11">
        <v>0.9631018451120105</v>
      </c>
      <c r="H317" s="12">
        <v>1.7758839517466802</v>
      </c>
      <c r="I317" s="11">
        <v>0.11270030174819962</v>
      </c>
      <c r="J317" s="12">
        <v>1.250000037350711</v>
      </c>
      <c r="K317" s="13">
        <v>0.7038748427909755</v>
      </c>
      <c r="L317" s="9">
        <v>688.4110579665767</v>
      </c>
      <c r="M317" s="9">
        <v>8.161600570564303</v>
      </c>
      <c r="N317" s="9">
        <v>684.9020625765505</v>
      </c>
      <c r="O317" s="9">
        <v>8.846772641163284</v>
      </c>
      <c r="P317" s="9">
        <v>673.3709859472466</v>
      </c>
      <c r="Q317" s="9">
        <v>26.981044671535244</v>
      </c>
      <c r="R317" s="14">
        <v>688.4110579665767</v>
      </c>
      <c r="S317" s="108">
        <v>8.161600570564303</v>
      </c>
      <c r="T317" s="7">
        <f t="shared" si="4"/>
        <v>-0.5097238560331944</v>
      </c>
    </row>
    <row r="318" spans="1:20" ht="12.75">
      <c r="A318" s="7" t="s">
        <v>467</v>
      </c>
      <c r="B318" s="8">
        <v>370.12163620881523</v>
      </c>
      <c r="C318" s="7">
        <v>52365</v>
      </c>
      <c r="D318" s="9">
        <v>1.287496629142514</v>
      </c>
      <c r="E318" s="10">
        <v>13.76742403156724</v>
      </c>
      <c r="F318" s="9">
        <v>2.9607205171537756</v>
      </c>
      <c r="G318" s="11">
        <v>1.2589800768735209</v>
      </c>
      <c r="H318" s="12">
        <v>3.131495835669351</v>
      </c>
      <c r="I318" s="11">
        <v>0.1257101288483673</v>
      </c>
      <c r="J318" s="12">
        <v>1.020000092215274</v>
      </c>
      <c r="K318" s="13">
        <v>0.3257229598062843</v>
      </c>
      <c r="L318" s="9">
        <v>763.3460896713435</v>
      </c>
      <c r="M318" s="9">
        <v>7.34281019262221</v>
      </c>
      <c r="N318" s="9">
        <v>827.4492745107128</v>
      </c>
      <c r="O318" s="9">
        <v>17.722798752054018</v>
      </c>
      <c r="P318" s="9">
        <v>1003.7745672272797</v>
      </c>
      <c r="Q318" s="9">
        <v>60.10502041361241</v>
      </c>
      <c r="R318" s="14">
        <v>763.3460896713435</v>
      </c>
      <c r="S318" s="108">
        <v>7.34281019262221</v>
      </c>
      <c r="T318" s="7">
        <f t="shared" si="4"/>
        <v>8.397656804264072</v>
      </c>
    </row>
    <row r="319" spans="1:20" ht="12.75">
      <c r="A319" s="7" t="s">
        <v>468</v>
      </c>
      <c r="B319" s="8">
        <v>134.0866415690141</v>
      </c>
      <c r="C319" s="7">
        <v>15195</v>
      </c>
      <c r="D319" s="9">
        <v>1.8063589468347538</v>
      </c>
      <c r="E319" s="10">
        <v>13.850818978754067</v>
      </c>
      <c r="F319" s="9">
        <v>3.620761247789775</v>
      </c>
      <c r="G319" s="11">
        <v>1.5915394990641953</v>
      </c>
      <c r="H319" s="12">
        <v>3.7755545816298777</v>
      </c>
      <c r="I319" s="11">
        <v>0.15987906512238975</v>
      </c>
      <c r="J319" s="12">
        <v>1.070000180079515</v>
      </c>
      <c r="K319" s="13">
        <v>0.2834021219784891</v>
      </c>
      <c r="L319" s="9">
        <v>956.104725083575</v>
      </c>
      <c r="M319" s="9">
        <v>9.50782679274272</v>
      </c>
      <c r="N319" s="9">
        <v>966.9006450811008</v>
      </c>
      <c r="O319" s="9">
        <v>23.547678641310426</v>
      </c>
      <c r="P319" s="9">
        <v>991.504019882407</v>
      </c>
      <c r="Q319" s="9">
        <v>73.64945063769409</v>
      </c>
      <c r="R319" s="14">
        <v>991.504019882407</v>
      </c>
      <c r="S319" s="108">
        <v>73.64945063769409</v>
      </c>
      <c r="T319" s="7">
        <f t="shared" si="4"/>
        <v>1.1291566409299112</v>
      </c>
    </row>
    <row r="320" spans="1:20" ht="12.75">
      <c r="A320" s="7" t="s">
        <v>469</v>
      </c>
      <c r="B320" s="8">
        <v>131.2875003127169</v>
      </c>
      <c r="C320" s="7">
        <v>22395</v>
      </c>
      <c r="D320" s="9">
        <v>2.817035438875009</v>
      </c>
      <c r="E320" s="10">
        <v>13.751282437295615</v>
      </c>
      <c r="F320" s="9">
        <v>3.430506872050971</v>
      </c>
      <c r="G320" s="11">
        <v>1.7218159086861862</v>
      </c>
      <c r="H320" s="12">
        <v>3.573286677475575</v>
      </c>
      <c r="I320" s="11">
        <v>0.17172306980978055</v>
      </c>
      <c r="J320" s="12">
        <v>1.0000001401177396</v>
      </c>
      <c r="K320" s="13">
        <v>0.2798544394496251</v>
      </c>
      <c r="L320" s="9">
        <v>1021.597902827226</v>
      </c>
      <c r="M320" s="9">
        <v>9.447616154471916</v>
      </c>
      <c r="N320" s="9">
        <v>1016.7023110531828</v>
      </c>
      <c r="O320" s="9">
        <v>22.956185483955608</v>
      </c>
      <c r="P320" s="9">
        <v>1006.155516736876</v>
      </c>
      <c r="Q320" s="9">
        <v>69.62304069572173</v>
      </c>
      <c r="R320" s="14">
        <v>1006.155516736876</v>
      </c>
      <c r="S320" s="108">
        <v>69.62304069572173</v>
      </c>
      <c r="T320" s="7">
        <f t="shared" si="4"/>
        <v>-0.4792092623227632</v>
      </c>
    </row>
    <row r="321" spans="1:20" ht="12.75">
      <c r="A321" s="7" t="s">
        <v>470</v>
      </c>
      <c r="B321" s="8">
        <v>178.95065559355518</v>
      </c>
      <c r="C321" s="7">
        <v>61825</v>
      </c>
      <c r="D321" s="9">
        <v>1.8264815643798322</v>
      </c>
      <c r="E321" s="10">
        <v>13.547045724303597</v>
      </c>
      <c r="F321" s="9">
        <v>2.620193418677225</v>
      </c>
      <c r="G321" s="11">
        <v>1.8415500513390042</v>
      </c>
      <c r="H321" s="12">
        <v>2.9249638709420487</v>
      </c>
      <c r="I321" s="11">
        <v>0.18093677653817178</v>
      </c>
      <c r="J321" s="12">
        <v>1.3000000365526343</v>
      </c>
      <c r="K321" s="13">
        <v>0.4444499467044498</v>
      </c>
      <c r="L321" s="9">
        <v>1072.090262336553</v>
      </c>
      <c r="M321" s="9">
        <v>12.839920823807688</v>
      </c>
      <c r="N321" s="9">
        <v>1060.4149829998883</v>
      </c>
      <c r="O321" s="9">
        <v>19.24999675296897</v>
      </c>
      <c r="P321" s="9">
        <v>1036.44578489049</v>
      </c>
      <c r="Q321" s="9">
        <v>52.925781633209965</v>
      </c>
      <c r="R321" s="14">
        <v>1036.44578489049</v>
      </c>
      <c r="S321" s="108">
        <v>52.925781633209965</v>
      </c>
      <c r="T321" s="7">
        <f t="shared" si="4"/>
        <v>-1.0890201829852657</v>
      </c>
    </row>
    <row r="322" spans="1:20" ht="12.75">
      <c r="A322" s="7" t="s">
        <v>471</v>
      </c>
      <c r="B322" s="8">
        <v>66.82949749409545</v>
      </c>
      <c r="C322" s="7">
        <v>17850</v>
      </c>
      <c r="D322" s="9">
        <v>1.7884042065753145</v>
      </c>
      <c r="E322" s="10">
        <v>13.447822717206476</v>
      </c>
      <c r="F322" s="9">
        <v>4.05122926825087</v>
      </c>
      <c r="G322" s="11">
        <v>1.786588382540006</v>
      </c>
      <c r="H322" s="12">
        <v>4.1728239185718135</v>
      </c>
      <c r="I322" s="11">
        <v>0.174250970677536</v>
      </c>
      <c r="J322" s="12">
        <v>1.0000004357361807</v>
      </c>
      <c r="K322" s="13">
        <v>0.23964597003135416</v>
      </c>
      <c r="L322" s="9">
        <v>1035.490556395211</v>
      </c>
      <c r="M322" s="9">
        <v>9.566057603130844</v>
      </c>
      <c r="N322" s="9">
        <v>1040.5828762186648</v>
      </c>
      <c r="O322" s="9">
        <v>27.17160555377029</v>
      </c>
      <c r="P322" s="9">
        <v>1051.2779283489099</v>
      </c>
      <c r="Q322" s="9">
        <v>81.66971705647904</v>
      </c>
      <c r="R322" s="14">
        <v>1051.2779283489099</v>
      </c>
      <c r="S322" s="108">
        <v>81.66971705647904</v>
      </c>
      <c r="T322" s="7">
        <f t="shared" si="4"/>
        <v>0.49177849010824787</v>
      </c>
    </row>
    <row r="323" spans="1:20" ht="12.75">
      <c r="A323" s="7" t="s">
        <v>472</v>
      </c>
      <c r="B323" s="8">
        <v>149.3652875929696</v>
      </c>
      <c r="C323" s="7">
        <v>38090</v>
      </c>
      <c r="D323" s="9">
        <v>1.030389338354293</v>
      </c>
      <c r="E323" s="10">
        <v>13.362656292484633</v>
      </c>
      <c r="F323" s="9">
        <v>3.170679596879331</v>
      </c>
      <c r="G323" s="11">
        <v>1.7794440858594514</v>
      </c>
      <c r="H323" s="12">
        <v>3.3937161768095603</v>
      </c>
      <c r="I323" s="11">
        <v>0.17245503126656778</v>
      </c>
      <c r="J323" s="12">
        <v>1.210000158128924</v>
      </c>
      <c r="K323" s="13">
        <v>0.35654135322136693</v>
      </c>
      <c r="L323" s="9">
        <v>1025.6236437613086</v>
      </c>
      <c r="M323" s="9">
        <v>11.473178902773554</v>
      </c>
      <c r="N323" s="9">
        <v>1037.9762792209483</v>
      </c>
      <c r="O323" s="9">
        <v>22.064809708590644</v>
      </c>
      <c r="P323" s="9">
        <v>1064.0658878512174</v>
      </c>
      <c r="Q323" s="9">
        <v>63.78592488328445</v>
      </c>
      <c r="R323" s="14">
        <v>1064.0658878512174</v>
      </c>
      <c r="S323" s="108">
        <v>63.78592488328445</v>
      </c>
      <c r="T323" s="7">
        <f t="shared" si="4"/>
        <v>1.2044023687225487</v>
      </c>
    </row>
    <row r="324" spans="1:20" ht="12.75">
      <c r="A324" s="7" t="s">
        <v>473</v>
      </c>
      <c r="B324" s="8">
        <v>125.65034083822951</v>
      </c>
      <c r="C324" s="7">
        <v>28780</v>
      </c>
      <c r="D324" s="9">
        <v>2.5268593850534216</v>
      </c>
      <c r="E324" s="10">
        <v>13.03345677572016</v>
      </c>
      <c r="F324" s="9">
        <v>2.651113035810572</v>
      </c>
      <c r="G324" s="11">
        <v>2.08987809076404</v>
      </c>
      <c r="H324" s="12">
        <v>3.117370855715764</v>
      </c>
      <c r="I324" s="11">
        <v>0.19755102815852688</v>
      </c>
      <c r="J324" s="12">
        <v>1.6400002205552562</v>
      </c>
      <c r="K324" s="13">
        <v>0.5260844142262645</v>
      </c>
      <c r="L324" s="9">
        <v>1162.1509211023274</v>
      </c>
      <c r="M324" s="9">
        <v>17.440078598370746</v>
      </c>
      <c r="N324" s="9">
        <v>1145.4857463615774</v>
      </c>
      <c r="O324" s="9">
        <v>21.412252676811477</v>
      </c>
      <c r="P324" s="9">
        <v>1114.0506526295037</v>
      </c>
      <c r="Q324" s="9">
        <v>52.93457457465695</v>
      </c>
      <c r="R324" s="14">
        <v>1114.0506526295037</v>
      </c>
      <c r="S324" s="108">
        <v>52.93457457465695</v>
      </c>
      <c r="T324" s="7">
        <f t="shared" si="4"/>
        <v>-1.433994022475384</v>
      </c>
    </row>
    <row r="325" spans="1:20" ht="12.75">
      <c r="A325" s="7" t="s">
        <v>474</v>
      </c>
      <c r="B325" s="8">
        <v>65.14482914539808</v>
      </c>
      <c r="C325" s="7">
        <v>30390</v>
      </c>
      <c r="D325" s="9">
        <v>1.6379455696759793</v>
      </c>
      <c r="E325" s="10">
        <v>12.971219555018404</v>
      </c>
      <c r="F325" s="9">
        <v>2.0027890320878807</v>
      </c>
      <c r="G325" s="11">
        <v>2.01416250218447</v>
      </c>
      <c r="H325" s="12">
        <v>2.8731107091356423</v>
      </c>
      <c r="I325" s="11">
        <v>0.18948465357789376</v>
      </c>
      <c r="J325" s="12">
        <v>2.0600003009461925</v>
      </c>
      <c r="K325" s="13">
        <v>0.7169930119281519</v>
      </c>
      <c r="L325" s="9">
        <v>1118.582750064719</v>
      </c>
      <c r="M325" s="9">
        <v>21.154474773734137</v>
      </c>
      <c r="N325" s="9">
        <v>1120.2944758478075</v>
      </c>
      <c r="O325" s="9">
        <v>19.49680665301389</v>
      </c>
      <c r="P325" s="9">
        <v>1123.596698255164</v>
      </c>
      <c r="Q325" s="9">
        <v>39.92871924184033</v>
      </c>
      <c r="R325" s="14">
        <v>1123.596698255164</v>
      </c>
      <c r="S325" s="108">
        <v>39.92871924184033</v>
      </c>
      <c r="T325" s="7">
        <f t="shared" si="4"/>
        <v>0.15302629894743425</v>
      </c>
    </row>
    <row r="326" spans="1:20" ht="12.75">
      <c r="A326" s="7" t="s">
        <v>475</v>
      </c>
      <c r="B326" s="8">
        <v>159.64176452002363</v>
      </c>
      <c r="C326" s="7">
        <v>29175</v>
      </c>
      <c r="D326" s="9">
        <v>2.257068115881644</v>
      </c>
      <c r="E326" s="10">
        <v>12.82594702561848</v>
      </c>
      <c r="F326" s="9">
        <v>2.49224518756082</v>
      </c>
      <c r="G326" s="11">
        <v>1.9528008071363128</v>
      </c>
      <c r="H326" s="12">
        <v>2.8249225262928777</v>
      </c>
      <c r="I326" s="11">
        <v>0.18165448001099044</v>
      </c>
      <c r="J326" s="12">
        <v>1.3300004528709264</v>
      </c>
      <c r="K326" s="13">
        <v>0.47080953211707177</v>
      </c>
      <c r="L326" s="9">
        <v>1076.006821305626</v>
      </c>
      <c r="M326" s="9">
        <v>13.180327654576786</v>
      </c>
      <c r="N326" s="9">
        <v>1099.4102107729066</v>
      </c>
      <c r="O326" s="9">
        <v>18.9718980497737</v>
      </c>
      <c r="P326" s="9">
        <v>1146.01505445229</v>
      </c>
      <c r="Q326" s="9">
        <v>49.527003382359226</v>
      </c>
      <c r="R326" s="14">
        <v>1146.01505445229</v>
      </c>
      <c r="S326" s="108">
        <v>49.527003382359226</v>
      </c>
      <c r="T326" s="7">
        <f t="shared" si="4"/>
        <v>2.1750224072820297</v>
      </c>
    </row>
    <row r="327" spans="1:20" ht="12.75">
      <c r="A327" s="7" t="s">
        <v>476</v>
      </c>
      <c r="B327" s="8">
        <v>285.56424409150424</v>
      </c>
      <c r="C327" s="7">
        <v>106475</v>
      </c>
      <c r="D327" s="9">
        <v>2.458505028885934</v>
      </c>
      <c r="E327" s="10">
        <v>12.746589005293274</v>
      </c>
      <c r="F327" s="9">
        <v>2.3200904554455657</v>
      </c>
      <c r="G327" s="11">
        <v>2.124377938551154</v>
      </c>
      <c r="H327" s="12">
        <v>2.7627558295152426</v>
      </c>
      <c r="I327" s="11">
        <v>0.19639231559779322</v>
      </c>
      <c r="J327" s="12">
        <v>1.5000000173569477</v>
      </c>
      <c r="K327" s="13">
        <v>0.542936151407973</v>
      </c>
      <c r="L327" s="9">
        <v>1155.9105548152206</v>
      </c>
      <c r="M327" s="9">
        <v>15.873080660500818</v>
      </c>
      <c r="N327" s="9">
        <v>1156.7601195204647</v>
      </c>
      <c r="O327" s="9">
        <v>19.076193830446073</v>
      </c>
      <c r="P327" s="9">
        <v>1158.333328864478</v>
      </c>
      <c r="Q327" s="9">
        <v>46.021309407911986</v>
      </c>
      <c r="R327" s="14">
        <v>1158.333328864478</v>
      </c>
      <c r="S327" s="108">
        <v>46.021309407911986</v>
      </c>
      <c r="T327" s="7">
        <f t="shared" si="4"/>
        <v>0.07349744335364496</v>
      </c>
    </row>
    <row r="328" spans="1:20" ht="12.75">
      <c r="A328" s="7" t="s">
        <v>477</v>
      </c>
      <c r="B328" s="8">
        <v>197.71526920058452</v>
      </c>
      <c r="C328" s="7">
        <v>37880</v>
      </c>
      <c r="D328" s="9">
        <v>0.42339462692327157</v>
      </c>
      <c r="E328" s="10">
        <v>12.425740998568346</v>
      </c>
      <c r="F328" s="9">
        <v>2.1507295576617174</v>
      </c>
      <c r="G328" s="11">
        <v>2.3902016474916405</v>
      </c>
      <c r="H328" s="12">
        <v>2.645229316747447</v>
      </c>
      <c r="I328" s="11">
        <v>0.21540489270439864</v>
      </c>
      <c r="J328" s="12">
        <v>1.540000164928692</v>
      </c>
      <c r="K328" s="13">
        <v>0.5821802121950863</v>
      </c>
      <c r="L328" s="9">
        <v>1257.548856102613</v>
      </c>
      <c r="M328" s="9">
        <v>17.594407022688074</v>
      </c>
      <c r="N328" s="9">
        <v>1239.670409361015</v>
      </c>
      <c r="O328" s="9">
        <v>18.9388065252474</v>
      </c>
      <c r="P328" s="9">
        <v>1208.7128665450898</v>
      </c>
      <c r="Q328" s="9">
        <v>42.348861151661595</v>
      </c>
      <c r="R328" s="14">
        <v>1208.7128665450898</v>
      </c>
      <c r="S328" s="108">
        <v>42.348861151661595</v>
      </c>
      <c r="T328" s="7">
        <f t="shared" si="4"/>
        <v>-1.4216900325452817</v>
      </c>
    </row>
    <row r="329" spans="1:20" ht="12.75">
      <c r="A329" s="7" t="s">
        <v>478</v>
      </c>
      <c r="B329" s="8">
        <v>280.13442841377963</v>
      </c>
      <c r="C329" s="7">
        <v>55450</v>
      </c>
      <c r="D329" s="9">
        <v>2.254576382243526</v>
      </c>
      <c r="E329" s="10">
        <v>12.236412706761959</v>
      </c>
      <c r="F329" s="9">
        <v>1.0909850973687774</v>
      </c>
      <c r="G329" s="11">
        <v>2.442666256916702</v>
      </c>
      <c r="H329" s="12">
        <v>1.507265353380559</v>
      </c>
      <c r="I329" s="11">
        <v>0.21677888326453587</v>
      </c>
      <c r="J329" s="12">
        <v>1.0400001744329952</v>
      </c>
      <c r="K329" s="13">
        <v>0.6899914285831878</v>
      </c>
      <c r="L329" s="9">
        <v>1264.8322803756448</v>
      </c>
      <c r="M329" s="9">
        <v>11.94420985632678</v>
      </c>
      <c r="N329" s="9">
        <v>1255.2634876936868</v>
      </c>
      <c r="O329" s="9">
        <v>10.859389116931084</v>
      </c>
      <c r="P329" s="9">
        <v>1238.8770203523477</v>
      </c>
      <c r="Q329" s="9">
        <v>21.388321670927212</v>
      </c>
      <c r="R329" s="14">
        <v>1238.8770203523477</v>
      </c>
      <c r="S329" s="108">
        <v>21.388321670927212</v>
      </c>
      <c r="T329" s="7">
        <f t="shared" si="4"/>
        <v>-0.7565266028090442</v>
      </c>
    </row>
    <row r="330" spans="1:20" ht="12.75">
      <c r="A330" s="7" t="s">
        <v>479</v>
      </c>
      <c r="B330" s="8">
        <v>57.097298033543645</v>
      </c>
      <c r="C330" s="7">
        <v>19440</v>
      </c>
      <c r="D330" s="9">
        <v>0.8145462461471947</v>
      </c>
      <c r="E330" s="10">
        <v>12.014823732314252</v>
      </c>
      <c r="F330" s="9">
        <v>2.523210156940893</v>
      </c>
      <c r="G330" s="11">
        <v>2.514137813612011</v>
      </c>
      <c r="H330" s="12">
        <v>2.7141467132204453</v>
      </c>
      <c r="I330" s="11">
        <v>0.21908124941466678</v>
      </c>
      <c r="J330" s="12">
        <v>1.0000014423967907</v>
      </c>
      <c r="K330" s="13">
        <v>0.36844045221499755</v>
      </c>
      <c r="L330" s="9">
        <v>1277.0185385465725</v>
      </c>
      <c r="M330" s="9">
        <v>11.584888467378164</v>
      </c>
      <c r="N330" s="9">
        <v>1276.1275396657602</v>
      </c>
      <c r="O330" s="9">
        <v>19.719146563042955</v>
      </c>
      <c r="P330" s="9">
        <v>1274.6110637747036</v>
      </c>
      <c r="Q330" s="9">
        <v>49.21933306938308</v>
      </c>
      <c r="R330" s="14">
        <v>1274.6110637747036</v>
      </c>
      <c r="S330" s="108">
        <v>49.21933306938308</v>
      </c>
      <c r="T330" s="7">
        <f t="shared" si="4"/>
        <v>-0.06977180470898714</v>
      </c>
    </row>
    <row r="331" spans="1:20" ht="12.75">
      <c r="A331" s="7" t="s">
        <v>480</v>
      </c>
      <c r="B331" s="8">
        <v>103.64598040678213</v>
      </c>
      <c r="C331" s="7">
        <v>45500</v>
      </c>
      <c r="D331" s="9">
        <v>1.5762952171540103</v>
      </c>
      <c r="E331" s="10">
        <v>11.974448822656093</v>
      </c>
      <c r="F331" s="9">
        <v>4.810139052798574</v>
      </c>
      <c r="G331" s="11">
        <v>2.2807134919506082</v>
      </c>
      <c r="H331" s="12">
        <v>4.982713909473833</v>
      </c>
      <c r="I331" s="11">
        <v>0.198072867627675</v>
      </c>
      <c r="J331" s="12">
        <v>1.3000000755407828</v>
      </c>
      <c r="K331" s="13">
        <v>0.26090201026172527</v>
      </c>
      <c r="L331" s="9">
        <v>1164.9593698023311</v>
      </c>
      <c r="M331" s="9">
        <v>13.854919538046147</v>
      </c>
      <c r="N331" s="9">
        <v>1206.3369312829184</v>
      </c>
      <c r="O331" s="9">
        <v>35.186176783022574</v>
      </c>
      <c r="P331" s="9">
        <v>1281.173925682512</v>
      </c>
      <c r="Q331" s="9">
        <v>93.78243435470847</v>
      </c>
      <c r="R331" s="14">
        <v>1281.173925682512</v>
      </c>
      <c r="S331" s="108">
        <v>93.78243435470847</v>
      </c>
      <c r="T331" s="7">
        <f t="shared" si="4"/>
        <v>3.5518458886345656</v>
      </c>
    </row>
    <row r="332" spans="1:20" ht="12.75">
      <c r="A332" s="7" t="s">
        <v>481</v>
      </c>
      <c r="B332" s="8">
        <v>295.9832698788327</v>
      </c>
      <c r="C332" s="7">
        <v>65090</v>
      </c>
      <c r="D332" s="9">
        <v>1.2228189152734352</v>
      </c>
      <c r="E332" s="10">
        <v>11.89555303586583</v>
      </c>
      <c r="F332" s="9">
        <v>3.1101390970183598</v>
      </c>
      <c r="G332" s="11">
        <v>2.6080881104631684</v>
      </c>
      <c r="H332" s="12">
        <v>3.5113908026606353</v>
      </c>
      <c r="I332" s="11">
        <v>0.22501197012058108</v>
      </c>
      <c r="J332" s="12">
        <v>1.6300000509839014</v>
      </c>
      <c r="K332" s="13">
        <v>0.4642035428664977</v>
      </c>
      <c r="L332" s="9">
        <v>1308.3037258723882</v>
      </c>
      <c r="M332" s="9">
        <v>19.30067114106305</v>
      </c>
      <c r="N332" s="9">
        <v>1302.917218624433</v>
      </c>
      <c r="O332" s="9">
        <v>25.777897487680207</v>
      </c>
      <c r="P332" s="9">
        <v>1294.0403215105828</v>
      </c>
      <c r="Q332" s="9">
        <v>60.50564834280385</v>
      </c>
      <c r="R332" s="14">
        <v>1294.0403215105828</v>
      </c>
      <c r="S332" s="108">
        <v>60.50564834280385</v>
      </c>
      <c r="T332" s="7">
        <f t="shared" si="4"/>
        <v>-0.4117168774676906</v>
      </c>
    </row>
    <row r="333" spans="1:20" ht="12.75">
      <c r="A333" s="7" t="s">
        <v>482</v>
      </c>
      <c r="B333" s="8">
        <v>242.57928322512564</v>
      </c>
      <c r="C333" s="7">
        <v>62140</v>
      </c>
      <c r="D333" s="9">
        <v>1.5740422104323057</v>
      </c>
      <c r="E333" s="10">
        <v>11.718575680097578</v>
      </c>
      <c r="F333" s="9">
        <v>2.0802059721278283</v>
      </c>
      <c r="G333" s="11">
        <v>2.6589663148924374</v>
      </c>
      <c r="H333" s="12">
        <v>2.750864783675321</v>
      </c>
      <c r="I333" s="11">
        <v>0.22598852619594714</v>
      </c>
      <c r="J333" s="12">
        <v>1.8000000476635516</v>
      </c>
      <c r="K333" s="13">
        <v>0.6543397037707696</v>
      </c>
      <c r="L333" s="9">
        <v>1313.440636514755</v>
      </c>
      <c r="M333" s="9">
        <v>21.389089609989583</v>
      </c>
      <c r="N333" s="9">
        <v>1317.1352793806825</v>
      </c>
      <c r="O333" s="9">
        <v>20.300719919258768</v>
      </c>
      <c r="P333" s="9">
        <v>1323.1342801303438</v>
      </c>
      <c r="Q333" s="9">
        <v>40.2975947000549</v>
      </c>
      <c r="R333" s="14">
        <v>1323.1342801303438</v>
      </c>
      <c r="S333" s="108">
        <v>40.2975947000549</v>
      </c>
      <c r="T333" s="7">
        <f t="shared" si="4"/>
        <v>0.2812950020894269</v>
      </c>
    </row>
    <row r="334" spans="1:20" ht="12.75">
      <c r="A334" s="7" t="s">
        <v>483</v>
      </c>
      <c r="B334" s="8">
        <v>110.41057177616702</v>
      </c>
      <c r="C334" s="7">
        <v>47475</v>
      </c>
      <c r="D334" s="9">
        <v>3.054647114956573</v>
      </c>
      <c r="E334" s="10">
        <v>11.368937196705257</v>
      </c>
      <c r="F334" s="9">
        <v>4.94034124996763</v>
      </c>
      <c r="G334" s="11">
        <v>2.7830964633770945</v>
      </c>
      <c r="H334" s="12">
        <v>5.322346513229215</v>
      </c>
      <c r="I334" s="11">
        <v>0.2294810625508174</v>
      </c>
      <c r="J334" s="12">
        <v>1.9800001870584412</v>
      </c>
      <c r="K334" s="13">
        <v>0.3720163995592838</v>
      </c>
      <c r="L334" s="9">
        <v>1331.778759027477</v>
      </c>
      <c r="M334" s="9">
        <v>23.82376641434223</v>
      </c>
      <c r="N334" s="9">
        <v>1351.0106559377402</v>
      </c>
      <c r="O334" s="9">
        <v>39.77736277535098</v>
      </c>
      <c r="P334" s="9">
        <v>1381.5729167092375</v>
      </c>
      <c r="Q334" s="9">
        <v>94.9804430024808</v>
      </c>
      <c r="R334" s="14">
        <v>1381.5729167092375</v>
      </c>
      <c r="S334" s="108">
        <v>94.9804430024808</v>
      </c>
      <c r="T334" s="7">
        <f t="shared" si="4"/>
        <v>1.444075960808025</v>
      </c>
    </row>
    <row r="335" spans="1:20" ht="12.75">
      <c r="A335" s="7" t="s">
        <v>484</v>
      </c>
      <c r="B335" s="8">
        <v>79.80144377906531</v>
      </c>
      <c r="C335" s="7">
        <v>31720</v>
      </c>
      <c r="D335" s="9">
        <v>1.1495083409171265</v>
      </c>
      <c r="E335" s="10">
        <v>10.779536012386872</v>
      </c>
      <c r="F335" s="9">
        <v>3.750189526441053</v>
      </c>
      <c r="G335" s="11">
        <v>3.1630841360111854</v>
      </c>
      <c r="H335" s="12">
        <v>5.788956891093232</v>
      </c>
      <c r="I335" s="11">
        <v>0.24729169824733238</v>
      </c>
      <c r="J335" s="12">
        <v>4.410000045658463</v>
      </c>
      <c r="K335" s="13">
        <v>0.7617952817101812</v>
      </c>
      <c r="L335" s="9">
        <v>1424.4935332716238</v>
      </c>
      <c r="M335" s="9">
        <v>56.3649819068977</v>
      </c>
      <c r="N335" s="9">
        <v>1448.1963531872586</v>
      </c>
      <c r="O335" s="9">
        <v>44.68956009368094</v>
      </c>
      <c r="P335" s="9">
        <v>1483.1477831314646</v>
      </c>
      <c r="Q335" s="9">
        <v>71.08974768522546</v>
      </c>
      <c r="R335" s="14">
        <v>1483.1477831314646</v>
      </c>
      <c r="S335" s="108">
        <v>71.08974768522546</v>
      </c>
      <c r="T335" s="7">
        <f t="shared" si="4"/>
        <v>1.6639471757514195</v>
      </c>
    </row>
    <row r="336" spans="1:20" ht="12.75">
      <c r="A336" s="7" t="s">
        <v>485</v>
      </c>
      <c r="B336" s="8">
        <v>140.59205319244552</v>
      </c>
      <c r="C336" s="7">
        <v>56545</v>
      </c>
      <c r="D336" s="9">
        <v>1.6268594111802175</v>
      </c>
      <c r="E336" s="10">
        <v>10.622908442637096</v>
      </c>
      <c r="F336" s="9">
        <v>2.3101224011641435</v>
      </c>
      <c r="G336" s="11">
        <v>3.490506855379016</v>
      </c>
      <c r="H336" s="12">
        <v>2.517273466980881</v>
      </c>
      <c r="I336" s="11">
        <v>0.2689246790186279</v>
      </c>
      <c r="J336" s="12">
        <v>1.0000000996027734</v>
      </c>
      <c r="K336" s="13">
        <v>0.3972552496658754</v>
      </c>
      <c r="L336" s="9">
        <v>1535.3413851761295</v>
      </c>
      <c r="M336" s="9">
        <v>13.661982161483365</v>
      </c>
      <c r="N336" s="9">
        <v>1525.0703972870676</v>
      </c>
      <c r="O336" s="9">
        <v>19.8705036564711</v>
      </c>
      <c r="P336" s="9">
        <v>1510.8311957491787</v>
      </c>
      <c r="Q336" s="9">
        <v>43.62106503051416</v>
      </c>
      <c r="R336" s="14">
        <v>1510.8311957491787</v>
      </c>
      <c r="S336" s="108">
        <v>43.62106503051416</v>
      </c>
      <c r="T336" s="7">
        <f t="shared" si="4"/>
        <v>-0.6689709525340265</v>
      </c>
    </row>
    <row r="337" spans="1:20" ht="12.75">
      <c r="A337" s="7" t="s">
        <v>486</v>
      </c>
      <c r="B337" s="8">
        <v>210.23365093013587</v>
      </c>
      <c r="C337" s="7">
        <v>104515</v>
      </c>
      <c r="D337" s="9">
        <v>1.4088852188668897</v>
      </c>
      <c r="E337" s="10">
        <v>10.111602155166821</v>
      </c>
      <c r="F337" s="9">
        <v>3.4100175252588856</v>
      </c>
      <c r="G337" s="11">
        <v>3.664612262462454</v>
      </c>
      <c r="H337" s="12">
        <v>4.234184640386081</v>
      </c>
      <c r="I337" s="11">
        <v>0.26874892117033733</v>
      </c>
      <c r="J337" s="12">
        <v>2.510000009224834</v>
      </c>
      <c r="K337" s="13">
        <v>0.5927941793761663</v>
      </c>
      <c r="L337" s="9">
        <v>1534.4484351233211</v>
      </c>
      <c r="M337" s="9">
        <v>34.27417930135789</v>
      </c>
      <c r="N337" s="9">
        <v>1563.6946890850127</v>
      </c>
      <c r="O337" s="9">
        <v>33.78877508881101</v>
      </c>
      <c r="P337" s="9">
        <v>1603.3970556237737</v>
      </c>
      <c r="Q337" s="9">
        <v>63.6198782267619</v>
      </c>
      <c r="R337" s="14">
        <v>1603.3970556237737</v>
      </c>
      <c r="S337" s="108">
        <v>63.6198782267619</v>
      </c>
      <c r="T337" s="7">
        <f t="shared" si="4"/>
        <v>1.9059782845906492</v>
      </c>
    </row>
    <row r="338" spans="1:20" ht="12.75">
      <c r="A338" s="7" t="s">
        <v>487</v>
      </c>
      <c r="B338" s="8">
        <v>63.93964332671457</v>
      </c>
      <c r="C338" s="7">
        <v>46700</v>
      </c>
      <c r="D338" s="9">
        <v>0.6393959254069985</v>
      </c>
      <c r="E338" s="10">
        <v>9.968196740888548</v>
      </c>
      <c r="F338" s="9">
        <v>2.6703484705291287</v>
      </c>
      <c r="G338" s="11">
        <v>4.092966413428291</v>
      </c>
      <c r="H338" s="12">
        <v>2.8514490808343598</v>
      </c>
      <c r="I338" s="11">
        <v>0.2959058200094443</v>
      </c>
      <c r="J338" s="12">
        <v>1.0000004532668274</v>
      </c>
      <c r="K338" s="13">
        <v>0.35069903930187546</v>
      </c>
      <c r="L338" s="9">
        <v>1670.9745401689595</v>
      </c>
      <c r="M338" s="9">
        <v>14.71970898708048</v>
      </c>
      <c r="N338" s="9">
        <v>1652.901917273637</v>
      </c>
      <c r="O338" s="9">
        <v>23.272280224010956</v>
      </c>
      <c r="P338" s="9">
        <v>1629.9902775516753</v>
      </c>
      <c r="Q338" s="9">
        <v>49.6440737182985</v>
      </c>
      <c r="R338" s="14">
        <v>1629.9902775516753</v>
      </c>
      <c r="S338" s="108">
        <v>49.6440737182985</v>
      </c>
      <c r="T338" s="7">
        <f aca="true" t="shared" si="5" ref="T338:T356">100*(N338-L338)/L338</f>
        <v>-1.0815618347778662</v>
      </c>
    </row>
    <row r="339" spans="1:20" ht="12.75">
      <c r="A339" s="7" t="s">
        <v>488</v>
      </c>
      <c r="B339" s="8">
        <v>722.5672137436056</v>
      </c>
      <c r="C339" s="7">
        <v>178915</v>
      </c>
      <c r="D339" s="9">
        <v>3.1058837980768823</v>
      </c>
      <c r="E339" s="10">
        <v>9.628373169570361</v>
      </c>
      <c r="F339" s="9">
        <v>1.3600125148545472</v>
      </c>
      <c r="G339" s="11">
        <v>4.052560485612255</v>
      </c>
      <c r="H339" s="12">
        <v>3.076887072532639</v>
      </c>
      <c r="I339" s="11">
        <v>0.2829965524204386</v>
      </c>
      <c r="J339" s="12">
        <v>2.7600000029995444</v>
      </c>
      <c r="K339" s="13">
        <v>0.8970104972776075</v>
      </c>
      <c r="L339" s="9">
        <v>1606.4360902904277</v>
      </c>
      <c r="M339" s="9">
        <v>39.24535923959445</v>
      </c>
      <c r="N339" s="9">
        <v>1644.8140748809428</v>
      </c>
      <c r="O339" s="9">
        <v>25.06384208937584</v>
      </c>
      <c r="P339" s="9">
        <v>1694.1924858727516</v>
      </c>
      <c r="Q339" s="9">
        <v>25.073746173913264</v>
      </c>
      <c r="R339" s="14">
        <v>1694.1924858727516</v>
      </c>
      <c r="S339" s="108">
        <v>25.073746173913264</v>
      </c>
      <c r="T339" s="7">
        <f t="shared" si="5"/>
        <v>2.389014092902802</v>
      </c>
    </row>
    <row r="340" spans="1:20" ht="12.75">
      <c r="A340" s="7" t="s">
        <v>489</v>
      </c>
      <c r="B340" s="8">
        <v>261.0328811370108</v>
      </c>
      <c r="C340" s="7">
        <v>96995</v>
      </c>
      <c r="D340" s="9">
        <v>0.9350482997257983</v>
      </c>
      <c r="E340" s="10">
        <v>9.467863979782173</v>
      </c>
      <c r="F340" s="9">
        <v>1.3600465315103343</v>
      </c>
      <c r="G340" s="11">
        <v>4.5002286823739315</v>
      </c>
      <c r="H340" s="12">
        <v>1.688113338189154</v>
      </c>
      <c r="I340" s="11">
        <v>0.309019096624824</v>
      </c>
      <c r="J340" s="12">
        <v>1.0000000373494184</v>
      </c>
      <c r="K340" s="13">
        <v>0.5923773094655614</v>
      </c>
      <c r="L340" s="9">
        <v>1735.878005053809</v>
      </c>
      <c r="M340" s="9">
        <v>15.218027506868452</v>
      </c>
      <c r="N340" s="9">
        <v>1731.014540272631</v>
      </c>
      <c r="O340" s="9">
        <v>14.02532611069887</v>
      </c>
      <c r="P340" s="9">
        <v>1725.127538209457</v>
      </c>
      <c r="Q340" s="9">
        <v>24.976749657510823</v>
      </c>
      <c r="R340" s="14">
        <v>1725.127538209457</v>
      </c>
      <c r="S340" s="108">
        <v>24.976749657510823</v>
      </c>
      <c r="T340" s="7">
        <f t="shared" si="5"/>
        <v>-0.28017318999483626</v>
      </c>
    </row>
    <row r="341" spans="1:20" ht="12.75">
      <c r="A341" s="7" t="s">
        <v>490</v>
      </c>
      <c r="B341" s="8">
        <v>51.61564640662831</v>
      </c>
      <c r="C341" s="7">
        <v>55180</v>
      </c>
      <c r="D341" s="9">
        <v>2.5549185892590516</v>
      </c>
      <c r="E341" s="10">
        <v>9.45437099311612</v>
      </c>
      <c r="F341" s="9">
        <v>2.481310787884516</v>
      </c>
      <c r="G341" s="11">
        <v>4.575901026945826</v>
      </c>
      <c r="H341" s="12">
        <v>2.9470336289096304</v>
      </c>
      <c r="I341" s="11">
        <v>0.3137675220229684</v>
      </c>
      <c r="J341" s="12">
        <v>1.590001252783213</v>
      </c>
      <c r="K341" s="13">
        <v>0.5395259956268283</v>
      </c>
      <c r="L341" s="9">
        <v>1759.2198583756551</v>
      </c>
      <c r="M341" s="9">
        <v>24.479763969975124</v>
      </c>
      <c r="N341" s="9">
        <v>1744.8889916944886</v>
      </c>
      <c r="O341" s="9">
        <v>24.561860768258384</v>
      </c>
      <c r="P341" s="9">
        <v>1727.746316458275</v>
      </c>
      <c r="Q341" s="9">
        <v>45.557793793040446</v>
      </c>
      <c r="R341" s="14">
        <v>1727.746316458275</v>
      </c>
      <c r="S341" s="108">
        <v>45.557793793040446</v>
      </c>
      <c r="T341" s="7">
        <f t="shared" si="5"/>
        <v>-0.8146148767555796</v>
      </c>
    </row>
    <row r="342" spans="1:20" ht="12.75">
      <c r="A342" s="7" t="s">
        <v>491</v>
      </c>
      <c r="B342" s="8">
        <v>259.3222948137181</v>
      </c>
      <c r="C342" s="7">
        <v>112530</v>
      </c>
      <c r="D342" s="9">
        <v>2.2407167370168444</v>
      </c>
      <c r="E342" s="10">
        <v>9.077939980889408</v>
      </c>
      <c r="F342" s="9">
        <v>1.2600522200554645</v>
      </c>
      <c r="G342" s="11">
        <v>4.622023373638982</v>
      </c>
      <c r="H342" s="12">
        <v>1.9059463999493091</v>
      </c>
      <c r="I342" s="11">
        <v>0.30431136333161196</v>
      </c>
      <c r="J342" s="12">
        <v>1.4300000287458134</v>
      </c>
      <c r="K342" s="13">
        <v>0.750283443849127</v>
      </c>
      <c r="L342" s="9">
        <v>1712.6524452097728</v>
      </c>
      <c r="M342" s="9">
        <v>21.507639819689757</v>
      </c>
      <c r="N342" s="9">
        <v>1753.2534193091785</v>
      </c>
      <c r="O342" s="9">
        <v>15.911665188347683</v>
      </c>
      <c r="P342" s="9">
        <v>1801.9860316263828</v>
      </c>
      <c r="Q342" s="9">
        <v>22.920044137226455</v>
      </c>
      <c r="R342" s="14">
        <v>1801.9860316263828</v>
      </c>
      <c r="S342" s="108">
        <v>22.920044137226455</v>
      </c>
      <c r="T342" s="7">
        <f t="shared" si="5"/>
        <v>2.3706487684039534</v>
      </c>
    </row>
    <row r="343" spans="1:20" ht="12.75">
      <c r="A343" s="7" t="s">
        <v>492</v>
      </c>
      <c r="B343" s="8">
        <v>167.92255740323617</v>
      </c>
      <c r="C343" s="7">
        <v>67710</v>
      </c>
      <c r="D343" s="9">
        <v>1.8322322474216988</v>
      </c>
      <c r="E343" s="10">
        <v>8.998016193540051</v>
      </c>
      <c r="F343" s="9">
        <v>4.310008554689466</v>
      </c>
      <c r="G343" s="11">
        <v>4.905841568694855</v>
      </c>
      <c r="H343" s="12">
        <v>4.424497010219636</v>
      </c>
      <c r="I343" s="11">
        <v>0.320154060618351</v>
      </c>
      <c r="J343" s="12">
        <v>1.000000025973062</v>
      </c>
      <c r="K343" s="13">
        <v>0.22601439749270397</v>
      </c>
      <c r="L343" s="9">
        <v>1790.4814980019662</v>
      </c>
      <c r="M343" s="9">
        <v>15.633400964373209</v>
      </c>
      <c r="N343" s="9">
        <v>1803.2613671914403</v>
      </c>
      <c r="O343" s="9">
        <v>37.335434182329095</v>
      </c>
      <c r="P343" s="9">
        <v>1818.0507647904997</v>
      </c>
      <c r="Q343" s="9">
        <v>78.27929944465313</v>
      </c>
      <c r="R343" s="14">
        <v>1818.0507647904997</v>
      </c>
      <c r="S343" s="108">
        <v>78.27929944465313</v>
      </c>
      <c r="T343" s="7">
        <f t="shared" si="5"/>
        <v>0.713767174010756</v>
      </c>
    </row>
    <row r="344" spans="1:20" ht="12.75">
      <c r="A344" s="7" t="s">
        <v>493</v>
      </c>
      <c r="B344" s="8">
        <v>372.0914022780614</v>
      </c>
      <c r="C344" s="7">
        <v>30375</v>
      </c>
      <c r="D344" s="9">
        <v>3.3557550934354494</v>
      </c>
      <c r="E344" s="10">
        <v>8.951477678772148</v>
      </c>
      <c r="F344" s="9">
        <v>3.240375504079506</v>
      </c>
      <c r="G344" s="11">
        <v>3.6937684723096</v>
      </c>
      <c r="H344" s="12">
        <v>5.824571605362641</v>
      </c>
      <c r="I344" s="11">
        <v>0.23980770257058082</v>
      </c>
      <c r="J344" s="12">
        <v>4.840000101090724</v>
      </c>
      <c r="K344" s="13">
        <v>0.830962417327752</v>
      </c>
      <c r="L344" s="9">
        <v>1385.6972700654833</v>
      </c>
      <c r="M344" s="9">
        <v>60.35108222130691</v>
      </c>
      <c r="N344" s="9">
        <v>1570.0215992634367</v>
      </c>
      <c r="O344" s="9">
        <v>46.574299624425294</v>
      </c>
      <c r="P344" s="9">
        <v>1827.4601855287306</v>
      </c>
      <c r="Q344" s="9">
        <v>58.770382022554145</v>
      </c>
      <c r="R344" s="14">
        <v>1827.4601855287306</v>
      </c>
      <c r="S344" s="108">
        <v>58.770382022554145</v>
      </c>
      <c r="T344" s="7">
        <f t="shared" si="5"/>
        <v>13.30191905402562</v>
      </c>
    </row>
    <row r="345" spans="1:20" ht="12.75">
      <c r="A345" s="7" t="s">
        <v>494</v>
      </c>
      <c r="B345" s="8">
        <v>38.29380746462131</v>
      </c>
      <c r="C345" s="7">
        <v>16345</v>
      </c>
      <c r="D345" s="9">
        <v>1.1209203133607273</v>
      </c>
      <c r="E345" s="10">
        <v>8.43287052130961</v>
      </c>
      <c r="F345" s="9">
        <v>2.7813472904388523</v>
      </c>
      <c r="G345" s="11">
        <v>4.650941645252</v>
      </c>
      <c r="H345" s="12">
        <v>3.18896497206698</v>
      </c>
      <c r="I345" s="11">
        <v>0.28445596675788226</v>
      </c>
      <c r="J345" s="12">
        <v>1.5600015522551927</v>
      </c>
      <c r="K345" s="13">
        <v>0.48918742159906886</v>
      </c>
      <c r="L345" s="9">
        <v>1613.7647479582713</v>
      </c>
      <c r="M345" s="9">
        <v>22.271055042858848</v>
      </c>
      <c r="N345" s="9">
        <v>1758.462907192055</v>
      </c>
      <c r="O345" s="9">
        <v>26.656276347466473</v>
      </c>
      <c r="P345" s="9">
        <v>1934.977972858706</v>
      </c>
      <c r="Q345" s="9">
        <v>49.79585274433089</v>
      </c>
      <c r="R345" s="14">
        <v>1934.977972858706</v>
      </c>
      <c r="S345" s="108">
        <v>49.79585274433089</v>
      </c>
      <c r="T345" s="7">
        <f t="shared" si="5"/>
        <v>8.9664964745856</v>
      </c>
    </row>
    <row r="346" spans="1:20" ht="12.75">
      <c r="A346" s="7" t="s">
        <v>495</v>
      </c>
      <c r="B346" s="8">
        <v>86.03471666924563</v>
      </c>
      <c r="C346" s="7">
        <v>37950</v>
      </c>
      <c r="D346" s="9">
        <v>1.032851398475103</v>
      </c>
      <c r="E346" s="10">
        <v>7.8554084091949505</v>
      </c>
      <c r="F346" s="9">
        <v>4.990061982094556</v>
      </c>
      <c r="G346" s="11">
        <v>5.863434169760291</v>
      </c>
      <c r="H346" s="12">
        <v>5.486266419907075</v>
      </c>
      <c r="I346" s="11">
        <v>0.3340562089055411</v>
      </c>
      <c r="J346" s="12">
        <v>2.2800001414593263</v>
      </c>
      <c r="K346" s="13">
        <v>0.41558319756151085</v>
      </c>
      <c r="L346" s="9">
        <v>1858.011811230313</v>
      </c>
      <c r="M346" s="9">
        <v>36.80469456021501</v>
      </c>
      <c r="N346" s="9">
        <v>1955.838883395716</v>
      </c>
      <c r="O346" s="9">
        <v>47.62507762671282</v>
      </c>
      <c r="P346" s="9">
        <v>2061.015287745084</v>
      </c>
      <c r="Q346" s="9">
        <v>88.08029217627882</v>
      </c>
      <c r="R346" s="14">
        <v>2061.015287745084</v>
      </c>
      <c r="S346" s="108">
        <v>88.08029217627882</v>
      </c>
      <c r="T346" s="7">
        <f t="shared" si="5"/>
        <v>5.265148024038944</v>
      </c>
    </row>
    <row r="347" spans="1:20" ht="12.75">
      <c r="A347" s="7" t="s">
        <v>496</v>
      </c>
      <c r="B347" s="8">
        <v>34.030300643687156</v>
      </c>
      <c r="C347" s="7">
        <v>15765</v>
      </c>
      <c r="D347" s="9">
        <v>1.3629354516720789</v>
      </c>
      <c r="E347" s="10">
        <v>5.58346658563016</v>
      </c>
      <c r="F347" s="9">
        <v>1.3405074332077163</v>
      </c>
      <c r="G347" s="11">
        <v>11.546997914704422</v>
      </c>
      <c r="H347" s="12">
        <v>2.0796794343770513</v>
      </c>
      <c r="I347" s="11">
        <v>0.46759701930006725</v>
      </c>
      <c r="J347" s="12">
        <v>1.590002003547704</v>
      </c>
      <c r="K347" s="13">
        <v>0.7645418698983164</v>
      </c>
      <c r="L347" s="9">
        <v>2473.0145527411782</v>
      </c>
      <c r="M347" s="9">
        <v>32.657618050914834</v>
      </c>
      <c r="N347" s="9">
        <v>2568.3925744822154</v>
      </c>
      <c r="O347" s="9">
        <v>19.436076824875727</v>
      </c>
      <c r="P347" s="9">
        <v>2644.549771560269</v>
      </c>
      <c r="Q347" s="9">
        <v>22.24879528340466</v>
      </c>
      <c r="R347" s="14">
        <v>2644.549771560269</v>
      </c>
      <c r="S347" s="108">
        <v>22.24879528340466</v>
      </c>
      <c r="T347" s="7">
        <f t="shared" si="5"/>
        <v>3.8567513335219457</v>
      </c>
    </row>
    <row r="348" spans="1:20" ht="12.75">
      <c r="A348" s="7" t="s">
        <v>497</v>
      </c>
      <c r="B348" s="8">
        <v>105.61574647602829</v>
      </c>
      <c r="C348" s="7">
        <v>46175</v>
      </c>
      <c r="D348" s="9">
        <v>0.5270779541042986</v>
      </c>
      <c r="E348" s="10">
        <v>5.320398413683121</v>
      </c>
      <c r="F348" s="9">
        <v>2.6200232590444132</v>
      </c>
      <c r="G348" s="11">
        <v>13.519467926664554</v>
      </c>
      <c r="H348" s="12">
        <v>2.8043756327746254</v>
      </c>
      <c r="I348" s="11">
        <v>0.5216779497451837</v>
      </c>
      <c r="J348" s="12">
        <v>1.0000004058831038</v>
      </c>
      <c r="K348" s="13">
        <v>0.35658575627178457</v>
      </c>
      <c r="L348" s="9">
        <v>2706.2926046664197</v>
      </c>
      <c r="M348" s="9">
        <v>22.100383820509478</v>
      </c>
      <c r="N348" s="9">
        <v>2716.6475753222608</v>
      </c>
      <c r="O348" s="9">
        <v>26.520012906999455</v>
      </c>
      <c r="P348" s="9">
        <v>2724.343836105206</v>
      </c>
      <c r="Q348" s="9">
        <v>43.17090609344109</v>
      </c>
      <c r="R348" s="14">
        <v>2724.343836105206</v>
      </c>
      <c r="S348" s="108">
        <v>43.17090609344109</v>
      </c>
      <c r="T348" s="7">
        <f t="shared" si="5"/>
        <v>0.38262568644595646</v>
      </c>
    </row>
    <row r="349" spans="1:20" ht="12.75">
      <c r="A349" s="7" t="s">
        <v>498</v>
      </c>
      <c r="B349" s="8">
        <v>123.11037932788575</v>
      </c>
      <c r="C349" s="7">
        <v>103055</v>
      </c>
      <c r="D349" s="9">
        <v>1.8404443728885778</v>
      </c>
      <c r="E349" s="10">
        <v>5.193676644552358</v>
      </c>
      <c r="F349" s="9">
        <v>2.760013946683303</v>
      </c>
      <c r="G349" s="11">
        <v>13.080559200915859</v>
      </c>
      <c r="H349" s="12">
        <v>3.826248483527302</v>
      </c>
      <c r="I349" s="11">
        <v>0.4927197187371712</v>
      </c>
      <c r="J349" s="12">
        <v>2.6500000890204953</v>
      </c>
      <c r="K349" s="13">
        <v>0.6925844205961085</v>
      </c>
      <c r="L349" s="9">
        <v>2582.432043086585</v>
      </c>
      <c r="M349" s="9">
        <v>56.38931826432736</v>
      </c>
      <c r="N349" s="9">
        <v>2685.4800892677827</v>
      </c>
      <c r="O349" s="9">
        <v>36.10709036270873</v>
      </c>
      <c r="P349" s="9">
        <v>2763.989664561627</v>
      </c>
      <c r="Q349" s="9">
        <v>45.31358992560831</v>
      </c>
      <c r="R349" s="14">
        <v>2763.989664561627</v>
      </c>
      <c r="S349" s="108">
        <v>45.31358992560831</v>
      </c>
      <c r="T349" s="7">
        <f t="shared" si="5"/>
        <v>3.9903488053854885</v>
      </c>
    </row>
    <row r="350" ht="12.75">
      <c r="T350" s="7"/>
    </row>
    <row r="351" ht="12.75">
      <c r="T351" s="7"/>
    </row>
    <row r="352" spans="1:20" ht="12.75">
      <c r="A352" s="7" t="s">
        <v>330</v>
      </c>
      <c r="B352" s="8">
        <v>354.6422881742053</v>
      </c>
      <c r="C352" s="7">
        <v>2104.5</v>
      </c>
      <c r="D352" s="9">
        <v>0.7403516305491756</v>
      </c>
      <c r="E352" s="10">
        <v>21.911064037839367</v>
      </c>
      <c r="F352" s="9">
        <v>6.790286852263147</v>
      </c>
      <c r="G352" s="11">
        <v>0.15321951694979588</v>
      </c>
      <c r="H352" s="12">
        <v>7.611937835345789</v>
      </c>
      <c r="I352" s="11">
        <v>0.02434872822551343</v>
      </c>
      <c r="J352" s="12">
        <v>3.44000030133007</v>
      </c>
      <c r="K352" s="13">
        <v>0.45192175445213695</v>
      </c>
      <c r="L352" s="9">
        <v>155.08153778813016</v>
      </c>
      <c r="M352" s="9">
        <v>5.27114827073774</v>
      </c>
      <c r="N352" s="9">
        <v>144.7505821254554</v>
      </c>
      <c r="O352" s="9">
        <v>10.269328725980401</v>
      </c>
      <c r="P352" s="9">
        <v>-21.438586618177307</v>
      </c>
      <c r="Q352" s="9">
        <v>164.49235133738625</v>
      </c>
      <c r="R352" s="14">
        <v>155.08153778813016</v>
      </c>
      <c r="S352" s="108">
        <v>5.27114827073774</v>
      </c>
      <c r="T352" s="7">
        <f t="shared" si="5"/>
        <v>-6.661628334372561</v>
      </c>
    </row>
    <row r="353" spans="1:20" ht="12.75">
      <c r="A353" s="7" t="s">
        <v>331</v>
      </c>
      <c r="B353" s="8">
        <v>408.86115950252895</v>
      </c>
      <c r="C353" s="7">
        <v>3754.5</v>
      </c>
      <c r="D353" s="9">
        <v>3.23730736723821</v>
      </c>
      <c r="E353" s="10">
        <v>21.756894498227958</v>
      </c>
      <c r="F353" s="9">
        <v>3.9369223199789354</v>
      </c>
      <c r="G353" s="11">
        <v>0.15642727892413247</v>
      </c>
      <c r="H353" s="12">
        <v>7.866095443976418</v>
      </c>
      <c r="I353" s="11">
        <v>0.02468357850447656</v>
      </c>
      <c r="J353" s="12">
        <v>6.810000013230414</v>
      </c>
      <c r="K353" s="13">
        <v>0.8657408318691678</v>
      </c>
      <c r="L353" s="9">
        <v>157.18846758061522</v>
      </c>
      <c r="M353" s="9">
        <v>10.57508954207708</v>
      </c>
      <c r="N353" s="9">
        <v>147.57102137848065</v>
      </c>
      <c r="O353" s="9">
        <v>10.804375661855019</v>
      </c>
      <c r="P353" s="9">
        <v>-4.373749793331873</v>
      </c>
      <c r="Q353" s="9">
        <v>95.0072551793213</v>
      </c>
      <c r="R353" s="14">
        <v>157.18846758061522</v>
      </c>
      <c r="S353" s="108">
        <v>10.57508954207708</v>
      </c>
      <c r="T353" s="7">
        <f t="shared" si="5"/>
        <v>-6.118417177902824</v>
      </c>
    </row>
    <row r="354" spans="1:20" ht="12.75">
      <c r="A354" s="7" t="s">
        <v>332</v>
      </c>
      <c r="B354" s="8">
        <v>347.1461184640394</v>
      </c>
      <c r="C354" s="7">
        <v>2713.5</v>
      </c>
      <c r="D354" s="9">
        <v>1.6503501283797892</v>
      </c>
      <c r="E354" s="10">
        <v>21.957152043206694</v>
      </c>
      <c r="F354" s="9">
        <v>3.7759230299276925</v>
      </c>
      <c r="G354" s="11">
        <v>0.15715943029894178</v>
      </c>
      <c r="H354" s="12">
        <v>4.097035077224469</v>
      </c>
      <c r="I354" s="11">
        <v>0.02502736804538446</v>
      </c>
      <c r="J354" s="12">
        <v>1.5900005333550615</v>
      </c>
      <c r="K354" s="13">
        <v>0.3880856530113494</v>
      </c>
      <c r="L354" s="9">
        <v>159.35092838679196</v>
      </c>
      <c r="M354" s="9">
        <v>2.5026217604032297</v>
      </c>
      <c r="N354" s="9">
        <v>148.21367213390982</v>
      </c>
      <c r="O354" s="9">
        <v>5.650037393888596</v>
      </c>
      <c r="P354" s="9">
        <v>-26.525360050862293</v>
      </c>
      <c r="Q354" s="9">
        <v>91.50377687243312</v>
      </c>
      <c r="R354" s="14">
        <v>159.35092838679196</v>
      </c>
      <c r="S354" s="108">
        <v>2.5026217604032297</v>
      </c>
      <c r="T354" s="7">
        <f t="shared" si="5"/>
        <v>-6.989137977187504</v>
      </c>
    </row>
    <row r="355" spans="1:20" ht="12.75">
      <c r="A355" s="7" t="s">
        <v>333</v>
      </c>
      <c r="B355" s="8">
        <v>152.39578737432217</v>
      </c>
      <c r="C355" s="7">
        <v>780</v>
      </c>
      <c r="D355" s="9">
        <v>1.2337390431461939</v>
      </c>
      <c r="E355" s="10">
        <v>17.847771361580886</v>
      </c>
      <c r="F355" s="9">
        <v>15.869421720111468</v>
      </c>
      <c r="G355" s="11">
        <v>0.1974493927066906</v>
      </c>
      <c r="H355" s="12">
        <v>18.23400615399074</v>
      </c>
      <c r="I355" s="11">
        <v>0.025558685933507474</v>
      </c>
      <c r="J355" s="12">
        <v>8.98000193168279</v>
      </c>
      <c r="K355" s="13">
        <v>0.49248650328646515</v>
      </c>
      <c r="L355" s="9">
        <v>162.69152971313778</v>
      </c>
      <c r="M355" s="9">
        <v>14.426911404443487</v>
      </c>
      <c r="N355" s="9">
        <v>182.96571926911574</v>
      </c>
      <c r="O355" s="9">
        <v>30.53806805741334</v>
      </c>
      <c r="P355" s="9">
        <v>453.51324960602835</v>
      </c>
      <c r="Q355" s="9">
        <v>354.2645290975639</v>
      </c>
      <c r="R355" s="14">
        <v>162.69152971313778</v>
      </c>
      <c r="S355" s="108">
        <v>14.426911404443487</v>
      </c>
      <c r="T355" s="7">
        <f t="shared" si="5"/>
        <v>12.461736386476892</v>
      </c>
    </row>
    <row r="356" spans="1:20" ht="12.75">
      <c r="A356" s="7" t="s">
        <v>334</v>
      </c>
      <c r="B356" s="8">
        <v>226.90724035218884</v>
      </c>
      <c r="C356" s="7">
        <v>1993.5</v>
      </c>
      <c r="D356" s="9">
        <v>1.2575758382866318</v>
      </c>
      <c r="E356" s="10">
        <v>23.013611458809258</v>
      </c>
      <c r="F356" s="9">
        <v>4.1928382073587915</v>
      </c>
      <c r="G356" s="11">
        <v>0.15364058856202678</v>
      </c>
      <c r="H356" s="12">
        <v>6.617725817533857</v>
      </c>
      <c r="I356" s="11">
        <v>0.025644218229396998</v>
      </c>
      <c r="J356" s="12">
        <v>5.120000269820936</v>
      </c>
      <c r="K356" s="13">
        <v>0.7736797218548022</v>
      </c>
      <c r="L356" s="9">
        <v>163.22914264694458</v>
      </c>
      <c r="M356" s="9">
        <v>8.252416799013574</v>
      </c>
      <c r="N356" s="9">
        <v>145.1212582518435</v>
      </c>
      <c r="O356" s="9">
        <v>8.949223623511955</v>
      </c>
      <c r="P356" s="9">
        <v>-141.59045323267364</v>
      </c>
      <c r="Q356" s="9">
        <v>103.92117331161637</v>
      </c>
      <c r="R356" s="14">
        <v>163.22914264694458</v>
      </c>
      <c r="S356" s="108">
        <v>8.252416799013574</v>
      </c>
      <c r="T356" s="7">
        <f t="shared" si="5"/>
        <v>-11.093536424599995</v>
      </c>
    </row>
  </sheetData>
  <sheetProtection/>
  <mergeCells count="7">
    <mergeCell ref="A4:T4"/>
    <mergeCell ref="A5:T5"/>
    <mergeCell ref="A6:T6"/>
    <mergeCell ref="A9:T9"/>
    <mergeCell ref="A1:T1"/>
    <mergeCell ref="A2:T2"/>
    <mergeCell ref="A3:T3"/>
  </mergeCells>
  <printOptions/>
  <pageMargins left="0.5" right="0.5" top="0.5" bottom="0.5" header="0.5" footer="0.5"/>
  <pageSetup fitToHeight="0" fitToWidth="1" horizontalDpi="1200" verticalDpi="12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A6" sqref="A6:M6"/>
    </sheetView>
  </sheetViews>
  <sheetFormatPr defaultColWidth="9.140625" defaultRowHeight="12.75"/>
  <cols>
    <col min="1" max="1" width="10.7109375" style="15" customWidth="1"/>
    <col min="2" max="4" width="11.421875" style="15" customWidth="1"/>
    <col min="5" max="5" width="9.140625" style="15" customWidth="1"/>
    <col min="6" max="6" width="9.421875" style="15" customWidth="1"/>
    <col min="7" max="16" width="11.421875" style="15" customWidth="1"/>
    <col min="17" max="17" width="13.8515625" style="15" customWidth="1"/>
    <col min="18" max="16384" width="9.140625" style="15" customWidth="1"/>
  </cols>
  <sheetData>
    <row r="1" spans="1:13" ht="12.75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2.75">
      <c r="A2" s="148" t="s">
        <v>519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.75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2.75">
      <c r="A4" s="148" t="s">
        <v>520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2.75">
      <c r="A5" s="147" t="s">
        <v>521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2.75">
      <c r="A6" s="150" t="s">
        <v>537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2:8" ht="12.75">
      <c r="B7" s="1"/>
      <c r="C7" s="1"/>
      <c r="D7" s="1"/>
      <c r="E7" s="1"/>
      <c r="F7" s="1"/>
      <c r="G7" s="1"/>
      <c r="H7" s="1"/>
    </row>
    <row r="9" spans="1:13" s="144" customFormat="1" ht="12.75">
      <c r="A9" s="146" t="s">
        <v>530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ht="12.75">
      <c r="A10" s="121"/>
    </row>
    <row r="11" ht="12.75">
      <c r="A11" s="121"/>
    </row>
    <row r="12" spans="1:20" ht="14.25">
      <c r="A12" s="113"/>
      <c r="B12" s="120"/>
      <c r="C12" s="120"/>
      <c r="D12" s="120"/>
      <c r="E12" s="119"/>
      <c r="F12" s="2"/>
      <c r="G12" s="119"/>
      <c r="H12" s="119" t="s">
        <v>36</v>
      </c>
      <c r="I12" s="120"/>
      <c r="J12" s="120"/>
      <c r="K12" s="3"/>
      <c r="L12" s="3"/>
      <c r="M12" s="120"/>
      <c r="T12" s="3"/>
    </row>
    <row r="13" spans="1:13" ht="18" customHeight="1" thickBot="1">
      <c r="A13" s="122" t="s">
        <v>51</v>
      </c>
      <c r="B13" s="123" t="s">
        <v>503</v>
      </c>
      <c r="C13" s="123" t="s">
        <v>504</v>
      </c>
      <c r="D13" s="123" t="s">
        <v>12</v>
      </c>
      <c r="E13" s="124" t="s">
        <v>505</v>
      </c>
      <c r="F13" s="123" t="s">
        <v>506</v>
      </c>
      <c r="G13" s="124" t="s">
        <v>507</v>
      </c>
      <c r="H13" s="123" t="s">
        <v>501</v>
      </c>
      <c r="I13" s="124" t="s">
        <v>508</v>
      </c>
      <c r="J13" s="123" t="s">
        <v>501</v>
      </c>
      <c r="K13" s="124" t="s">
        <v>509</v>
      </c>
      <c r="L13" s="123" t="s">
        <v>501</v>
      </c>
      <c r="M13" s="123" t="s">
        <v>13</v>
      </c>
    </row>
    <row r="14" spans="1:13" ht="12.75">
      <c r="A14" s="125" t="s">
        <v>516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2.75">
      <c r="A15" s="125" t="s">
        <v>16</v>
      </c>
      <c r="B15" s="126">
        <v>687</v>
      </c>
      <c r="C15" s="126">
        <v>288.1</v>
      </c>
      <c r="D15" s="127">
        <v>0.4193595342066958</v>
      </c>
      <c r="E15" s="128">
        <v>0.0484</v>
      </c>
      <c r="F15" s="128">
        <v>0.0039</v>
      </c>
      <c r="G15" s="128">
        <v>0.101</v>
      </c>
      <c r="H15" s="128">
        <v>0.0078</v>
      </c>
      <c r="I15" s="128">
        <v>0.01503</v>
      </c>
      <c r="J15" s="128">
        <v>0.00036</v>
      </c>
      <c r="K15" s="128">
        <v>0.00493</v>
      </c>
      <c r="L15" s="128">
        <v>0.00026</v>
      </c>
      <c r="M15" s="128">
        <v>0.15139</v>
      </c>
    </row>
    <row r="16" spans="1:13" ht="12.75">
      <c r="A16" s="125" t="s">
        <v>17</v>
      </c>
      <c r="B16" s="126">
        <v>139.5</v>
      </c>
      <c r="C16" s="126">
        <v>68.4</v>
      </c>
      <c r="D16" s="127">
        <v>0.4903225806451613</v>
      </c>
      <c r="E16" s="128">
        <v>0.0531</v>
      </c>
      <c r="F16" s="128">
        <v>0.0073</v>
      </c>
      <c r="G16" s="128">
        <v>0.121</v>
      </c>
      <c r="H16" s="128">
        <v>0.016</v>
      </c>
      <c r="I16" s="128">
        <v>0.01653</v>
      </c>
      <c r="J16" s="128">
        <v>0.00066</v>
      </c>
      <c r="K16" s="128">
        <v>0.00603</v>
      </c>
      <c r="L16" s="128">
        <v>0.00048</v>
      </c>
      <c r="M16" s="128">
        <v>-0.024573</v>
      </c>
    </row>
    <row r="17" spans="1:13" ht="12.75">
      <c r="A17" s="125" t="s">
        <v>18</v>
      </c>
      <c r="B17" s="126">
        <v>330</v>
      </c>
      <c r="C17" s="126">
        <v>140</v>
      </c>
      <c r="D17" s="127">
        <v>0.42424242424242425</v>
      </c>
      <c r="E17" s="128">
        <v>0.0504</v>
      </c>
      <c r="F17" s="128">
        <v>0.0037</v>
      </c>
      <c r="G17" s="128">
        <v>0.138</v>
      </c>
      <c r="H17" s="128">
        <v>0.01</v>
      </c>
      <c r="I17" s="128">
        <v>0.01991</v>
      </c>
      <c r="J17" s="128">
        <v>0.00044</v>
      </c>
      <c r="K17" s="128">
        <v>0.0071</v>
      </c>
      <c r="L17" s="128">
        <v>0.00045</v>
      </c>
      <c r="M17" s="128">
        <v>0.31322</v>
      </c>
    </row>
    <row r="18" spans="1:13" ht="12.75">
      <c r="A18" s="125" t="s">
        <v>19</v>
      </c>
      <c r="B18" s="126">
        <v>180.2</v>
      </c>
      <c r="C18" s="126">
        <v>70.2</v>
      </c>
      <c r="D18" s="127">
        <v>0.38956714761376254</v>
      </c>
      <c r="E18" s="128">
        <v>0.0538</v>
      </c>
      <c r="F18" s="128">
        <v>0.0059</v>
      </c>
      <c r="G18" s="128">
        <v>0.19</v>
      </c>
      <c r="H18" s="128">
        <v>0.11</v>
      </c>
      <c r="I18" s="128">
        <v>0.0248</v>
      </c>
      <c r="J18" s="128">
        <v>0.0083</v>
      </c>
      <c r="K18" s="128">
        <v>0.006</v>
      </c>
      <c r="L18" s="128">
        <v>0.0036</v>
      </c>
      <c r="M18" s="128">
        <v>-0.078755</v>
      </c>
    </row>
    <row r="19" spans="1:13" ht="12.75">
      <c r="A19" s="125" t="s">
        <v>37</v>
      </c>
      <c r="B19" s="126">
        <v>234.4</v>
      </c>
      <c r="C19" s="126">
        <v>137.1</v>
      </c>
      <c r="D19" s="127">
        <v>0.5848976109215017</v>
      </c>
      <c r="E19" s="128">
        <v>0.0529</v>
      </c>
      <c r="F19" s="128">
        <v>0.0042</v>
      </c>
      <c r="G19" s="128">
        <v>0.188</v>
      </c>
      <c r="H19" s="128">
        <v>0.015</v>
      </c>
      <c r="I19" s="128">
        <v>0.02632</v>
      </c>
      <c r="J19" s="128">
        <v>0.00063</v>
      </c>
      <c r="K19" s="128">
        <v>0.00834</v>
      </c>
      <c r="L19" s="128">
        <v>0.00046</v>
      </c>
      <c r="M19" s="128">
        <v>0.14809</v>
      </c>
    </row>
    <row r="20" spans="1:13" ht="12.75">
      <c r="A20" s="125" t="s">
        <v>20</v>
      </c>
      <c r="B20" s="126">
        <v>126</v>
      </c>
      <c r="C20" s="126">
        <v>77.6</v>
      </c>
      <c r="D20" s="127">
        <v>0.6158730158730158</v>
      </c>
      <c r="E20" s="128">
        <v>0.0555</v>
      </c>
      <c r="F20" s="128">
        <v>0.006</v>
      </c>
      <c r="G20" s="128">
        <v>0.199</v>
      </c>
      <c r="H20" s="128">
        <v>0.021</v>
      </c>
      <c r="I20" s="128">
        <v>0.02653</v>
      </c>
      <c r="J20" s="128">
        <v>0.00085</v>
      </c>
      <c r="K20" s="128">
        <v>0.00903</v>
      </c>
      <c r="L20" s="128">
        <v>0.00061</v>
      </c>
      <c r="M20" s="128">
        <v>0.11954</v>
      </c>
    </row>
    <row r="21" spans="1:13" ht="12.75">
      <c r="A21" s="125" t="s">
        <v>21</v>
      </c>
      <c r="B21" s="126">
        <v>462</v>
      </c>
      <c r="C21" s="126">
        <v>334</v>
      </c>
      <c r="D21" s="127">
        <v>0.7229437229437229</v>
      </c>
      <c r="E21" s="128">
        <v>0.0479</v>
      </c>
      <c r="F21" s="128">
        <v>0.0033</v>
      </c>
      <c r="G21" s="128">
        <v>0.184</v>
      </c>
      <c r="H21" s="128">
        <v>0.012</v>
      </c>
      <c r="I21" s="128">
        <v>0.02717</v>
      </c>
      <c r="J21" s="128">
        <v>0.00069</v>
      </c>
      <c r="K21" s="128">
        <v>0.00829</v>
      </c>
      <c r="L21" s="128">
        <v>0.00036</v>
      </c>
      <c r="M21" s="128">
        <v>-0.16687</v>
      </c>
    </row>
    <row r="22" spans="1:13" ht="12.75">
      <c r="A22" s="125" t="s">
        <v>22</v>
      </c>
      <c r="B22" s="126">
        <v>1033</v>
      </c>
      <c r="C22" s="126">
        <v>1470</v>
      </c>
      <c r="D22" s="127">
        <v>1.4230396902226525</v>
      </c>
      <c r="E22" s="128">
        <v>0.0492</v>
      </c>
      <c r="F22" s="128">
        <v>0.0026</v>
      </c>
      <c r="G22" s="128">
        <v>0.1836</v>
      </c>
      <c r="H22" s="128">
        <v>0.0091</v>
      </c>
      <c r="I22" s="128">
        <v>0.02719</v>
      </c>
      <c r="J22" s="128">
        <v>0.00053</v>
      </c>
      <c r="K22" s="128">
        <v>0.0084</v>
      </c>
      <c r="L22" s="128">
        <v>0.00029</v>
      </c>
      <c r="M22" s="128">
        <v>0.011358</v>
      </c>
    </row>
    <row r="23" spans="1:13" ht="12.75">
      <c r="A23" s="125" t="s">
        <v>23</v>
      </c>
      <c r="B23" s="126">
        <v>679</v>
      </c>
      <c r="C23" s="126">
        <v>283</v>
      </c>
      <c r="D23" s="127">
        <v>0.4167893961708395</v>
      </c>
      <c r="E23" s="128">
        <v>0.0495</v>
      </c>
      <c r="F23" s="128">
        <v>0.0035</v>
      </c>
      <c r="G23" s="128">
        <v>0.19</v>
      </c>
      <c r="H23" s="128">
        <v>0.011</v>
      </c>
      <c r="I23" s="128">
        <v>0.02799</v>
      </c>
      <c r="J23" s="128">
        <v>0.00064</v>
      </c>
      <c r="K23" s="128">
        <v>0.00828</v>
      </c>
      <c r="L23" s="128">
        <v>0.0004</v>
      </c>
      <c r="M23" s="128">
        <v>-0.24934</v>
      </c>
    </row>
    <row r="24" spans="1:13" ht="12.75">
      <c r="A24" s="125" t="s">
        <v>24</v>
      </c>
      <c r="B24" s="126">
        <v>232</v>
      </c>
      <c r="C24" s="126">
        <v>117.5</v>
      </c>
      <c r="D24" s="127">
        <v>0.5064655172413793</v>
      </c>
      <c r="E24" s="128">
        <v>0.0482</v>
      </c>
      <c r="F24" s="128">
        <v>0.0034</v>
      </c>
      <c r="G24" s="128">
        <v>0.271</v>
      </c>
      <c r="H24" s="128">
        <v>0.018</v>
      </c>
      <c r="I24" s="128">
        <v>0.04077</v>
      </c>
      <c r="J24" s="128">
        <v>0.00088</v>
      </c>
      <c r="K24" s="128">
        <v>0.01171</v>
      </c>
      <c r="L24" s="128">
        <v>0.00074</v>
      </c>
      <c r="M24" s="128">
        <v>0.25627</v>
      </c>
    </row>
    <row r="25" spans="1:13" ht="12.75">
      <c r="A25" s="125" t="s">
        <v>25</v>
      </c>
      <c r="B25" s="126">
        <v>274</v>
      </c>
      <c r="C25" s="126">
        <v>94</v>
      </c>
      <c r="D25" s="127">
        <v>0.34306569343065696</v>
      </c>
      <c r="E25" s="128">
        <v>0.075</v>
      </c>
      <c r="F25" s="128">
        <v>0.0031</v>
      </c>
      <c r="G25" s="128">
        <v>1.903</v>
      </c>
      <c r="H25" s="128">
        <v>0.068</v>
      </c>
      <c r="I25" s="128">
        <v>0.1855</v>
      </c>
      <c r="J25" s="128">
        <v>0.0033</v>
      </c>
      <c r="K25" s="128">
        <v>0.0556</v>
      </c>
      <c r="L25" s="128">
        <v>0.0022</v>
      </c>
      <c r="M25" s="128">
        <v>0.21677</v>
      </c>
    </row>
    <row r="26" spans="1:13" ht="12.75">
      <c r="A26" s="125" t="s">
        <v>26</v>
      </c>
      <c r="B26" s="126">
        <v>140.2</v>
      </c>
      <c r="C26" s="126">
        <v>97.2</v>
      </c>
      <c r="D26" s="127">
        <v>0.6932952924393724</v>
      </c>
      <c r="E26" s="128">
        <v>0.0767</v>
      </c>
      <c r="F26" s="128">
        <v>0.0033</v>
      </c>
      <c r="G26" s="128">
        <v>2.04</v>
      </c>
      <c r="H26" s="128">
        <v>0.081</v>
      </c>
      <c r="I26" s="128">
        <v>0.1943</v>
      </c>
      <c r="J26" s="128">
        <v>0.0031</v>
      </c>
      <c r="K26" s="128">
        <v>0.0558</v>
      </c>
      <c r="L26" s="128">
        <v>0.0022</v>
      </c>
      <c r="M26" s="128">
        <v>0.23937</v>
      </c>
    </row>
    <row r="27" spans="1:13" ht="12.75">
      <c r="A27" s="125" t="s">
        <v>27</v>
      </c>
      <c r="B27" s="126">
        <v>392</v>
      </c>
      <c r="C27" s="126">
        <v>259</v>
      </c>
      <c r="D27" s="127">
        <v>0.6607142857142857</v>
      </c>
      <c r="E27" s="128">
        <v>0.0872</v>
      </c>
      <c r="F27" s="128">
        <v>0.0032</v>
      </c>
      <c r="G27" s="128">
        <v>3.073</v>
      </c>
      <c r="H27" s="128">
        <v>0.099</v>
      </c>
      <c r="I27" s="128">
        <v>0.2548</v>
      </c>
      <c r="J27" s="128">
        <v>0.0043</v>
      </c>
      <c r="K27" s="128">
        <v>0.0753</v>
      </c>
      <c r="L27" s="128">
        <v>0.0025</v>
      </c>
      <c r="M27" s="128">
        <v>0.47587</v>
      </c>
    </row>
    <row r="28" spans="1:13" ht="12.75">
      <c r="A28" s="125" t="s">
        <v>28</v>
      </c>
      <c r="B28" s="126">
        <v>110.9</v>
      </c>
      <c r="C28" s="126">
        <v>90</v>
      </c>
      <c r="D28" s="127">
        <v>0.8115419296663661</v>
      </c>
      <c r="E28" s="128">
        <v>0.0939</v>
      </c>
      <c r="F28" s="128">
        <v>0.0051</v>
      </c>
      <c r="G28" s="128">
        <v>1.521</v>
      </c>
      <c r="H28" s="128">
        <v>0.078</v>
      </c>
      <c r="I28" s="128">
        <v>0.117</v>
      </c>
      <c r="J28" s="128">
        <v>0.0027</v>
      </c>
      <c r="K28" s="128">
        <v>0.0503</v>
      </c>
      <c r="L28" s="128">
        <v>0.0029</v>
      </c>
      <c r="M28" s="128">
        <v>0.30033</v>
      </c>
    </row>
    <row r="29" spans="1:13" ht="12.75">
      <c r="A29" s="125" t="s">
        <v>29</v>
      </c>
      <c r="B29" s="126">
        <v>238.2</v>
      </c>
      <c r="C29" s="126">
        <v>81.4</v>
      </c>
      <c r="D29" s="127">
        <v>0.34172963895885816</v>
      </c>
      <c r="E29" s="128">
        <v>0.1034</v>
      </c>
      <c r="F29" s="128">
        <v>0.0039</v>
      </c>
      <c r="G29" s="128">
        <v>4.24</v>
      </c>
      <c r="H29" s="128">
        <v>0.14</v>
      </c>
      <c r="I29" s="128">
        <v>0.2995</v>
      </c>
      <c r="J29" s="128">
        <v>0.0051</v>
      </c>
      <c r="K29" s="128">
        <v>0.0842</v>
      </c>
      <c r="L29" s="128">
        <v>0.0032</v>
      </c>
      <c r="M29" s="128">
        <v>0.17459</v>
      </c>
    </row>
    <row r="30" spans="1:13" ht="12.75">
      <c r="A30" s="125" t="s">
        <v>30</v>
      </c>
      <c r="B30" s="126">
        <v>367</v>
      </c>
      <c r="C30" s="126">
        <v>83.6</v>
      </c>
      <c r="D30" s="127">
        <v>0.22779291553133513</v>
      </c>
      <c r="E30" s="128">
        <v>0.1042</v>
      </c>
      <c r="F30" s="128">
        <v>0.004</v>
      </c>
      <c r="G30" s="128">
        <v>4.65</v>
      </c>
      <c r="H30" s="128">
        <v>0.16</v>
      </c>
      <c r="I30" s="128">
        <v>0.3223</v>
      </c>
      <c r="J30" s="128">
        <v>0.0057</v>
      </c>
      <c r="K30" s="128">
        <v>0.0895</v>
      </c>
      <c r="L30" s="128">
        <v>0.0035</v>
      </c>
      <c r="M30" s="128">
        <v>0.58254</v>
      </c>
    </row>
    <row r="31" spans="1:13" ht="12.75">
      <c r="A31" s="125" t="s">
        <v>38</v>
      </c>
      <c r="B31" s="126">
        <v>397</v>
      </c>
      <c r="C31" s="126">
        <v>104.5</v>
      </c>
      <c r="D31" s="127">
        <v>0.26322418136020154</v>
      </c>
      <c r="E31" s="128">
        <v>0.1058</v>
      </c>
      <c r="F31" s="128">
        <v>0.0039</v>
      </c>
      <c r="G31" s="128">
        <v>4.64</v>
      </c>
      <c r="H31" s="128">
        <v>0.16</v>
      </c>
      <c r="I31" s="128">
        <v>0.3192</v>
      </c>
      <c r="J31" s="128">
        <v>0.0055</v>
      </c>
      <c r="K31" s="128">
        <v>0.0818</v>
      </c>
      <c r="L31" s="128">
        <v>0.0036</v>
      </c>
      <c r="M31" s="128">
        <v>0.27283</v>
      </c>
    </row>
    <row r="32" spans="1:13" ht="12.75">
      <c r="A32" s="125" t="s">
        <v>31</v>
      </c>
      <c r="B32" s="126">
        <v>148.1</v>
      </c>
      <c r="C32" s="126">
        <v>75.6</v>
      </c>
      <c r="D32" s="127">
        <v>0.5104659014179608</v>
      </c>
      <c r="E32" s="128">
        <v>0.1073</v>
      </c>
      <c r="F32" s="128">
        <v>0.0045</v>
      </c>
      <c r="G32" s="128">
        <v>4.78</v>
      </c>
      <c r="H32" s="128">
        <v>0.17</v>
      </c>
      <c r="I32" s="128">
        <v>0.3249</v>
      </c>
      <c r="J32" s="128">
        <v>0.0058</v>
      </c>
      <c r="K32" s="128">
        <v>0.0964</v>
      </c>
      <c r="L32" s="128">
        <v>0.0034</v>
      </c>
      <c r="M32" s="128">
        <v>0.057577</v>
      </c>
    </row>
    <row r="33" spans="1:13" ht="12.75">
      <c r="A33" s="125" t="s">
        <v>32</v>
      </c>
      <c r="B33" s="126">
        <v>267</v>
      </c>
      <c r="C33" s="126">
        <v>111</v>
      </c>
      <c r="D33" s="127">
        <v>0.4157303370786517</v>
      </c>
      <c r="E33" s="128">
        <v>0.108</v>
      </c>
      <c r="F33" s="128">
        <v>0.0041</v>
      </c>
      <c r="G33" s="128">
        <v>4.73</v>
      </c>
      <c r="H33" s="128">
        <v>0.16</v>
      </c>
      <c r="I33" s="128">
        <v>0.3173</v>
      </c>
      <c r="J33" s="128">
        <v>0.0053</v>
      </c>
      <c r="K33" s="128">
        <v>0.0727</v>
      </c>
      <c r="L33" s="128">
        <v>0.0046</v>
      </c>
      <c r="M33" s="128">
        <v>0.58035</v>
      </c>
    </row>
    <row r="34" spans="1:13" ht="12.75">
      <c r="A34" s="125" t="s">
        <v>33</v>
      </c>
      <c r="B34" s="126">
        <v>76.7</v>
      </c>
      <c r="C34" s="126">
        <v>3.73</v>
      </c>
      <c r="D34" s="127">
        <v>0.04863102998696219</v>
      </c>
      <c r="E34" s="128">
        <v>0.1105</v>
      </c>
      <c r="F34" s="128">
        <v>0.0047</v>
      </c>
      <c r="G34" s="128">
        <v>5.03</v>
      </c>
      <c r="H34" s="128">
        <v>0.19</v>
      </c>
      <c r="I34" s="128">
        <v>0.3294</v>
      </c>
      <c r="J34" s="128">
        <v>0.0057</v>
      </c>
      <c r="K34" s="128">
        <v>0.1</v>
      </c>
      <c r="L34" s="128">
        <v>0.012</v>
      </c>
      <c r="M34" s="128">
        <v>-0.12752</v>
      </c>
    </row>
    <row r="35" spans="1:13" ht="12.75">
      <c r="A35" s="125" t="s">
        <v>34</v>
      </c>
      <c r="B35" s="126">
        <v>197</v>
      </c>
      <c r="C35" s="126">
        <v>260</v>
      </c>
      <c r="D35" s="127">
        <v>1.3197969543147208</v>
      </c>
      <c r="E35" s="128">
        <v>0.1689</v>
      </c>
      <c r="F35" s="128">
        <v>0.0059</v>
      </c>
      <c r="G35" s="128">
        <v>11.39</v>
      </c>
      <c r="H35" s="128">
        <v>0.37</v>
      </c>
      <c r="I35" s="128">
        <v>0.4892</v>
      </c>
      <c r="J35" s="128">
        <v>0.0087</v>
      </c>
      <c r="K35" s="128">
        <v>0.1311</v>
      </c>
      <c r="L35" s="128">
        <v>0.0044</v>
      </c>
      <c r="M35" s="128">
        <v>0.74056</v>
      </c>
    </row>
    <row r="36" spans="1:13" ht="12.75">
      <c r="A36" s="125" t="s">
        <v>35</v>
      </c>
      <c r="B36" s="126">
        <v>67</v>
      </c>
      <c r="C36" s="126">
        <v>32.7</v>
      </c>
      <c r="D36" s="127">
        <v>0.48805970149253736</v>
      </c>
      <c r="E36" s="128">
        <v>0.1838</v>
      </c>
      <c r="F36" s="128">
        <v>0.007</v>
      </c>
      <c r="G36" s="128">
        <v>13.4</v>
      </c>
      <c r="H36" s="128">
        <v>0.45</v>
      </c>
      <c r="I36" s="128">
        <v>0.529</v>
      </c>
      <c r="J36" s="128">
        <v>0.01</v>
      </c>
      <c r="K36" s="128">
        <v>0.1451</v>
      </c>
      <c r="L36" s="128">
        <v>0.006</v>
      </c>
      <c r="M36" s="128">
        <v>0.40687</v>
      </c>
    </row>
    <row r="37" spans="1:20" ht="12.75">
      <c r="A37" s="113"/>
      <c r="B37" s="117"/>
      <c r="C37" s="117"/>
      <c r="D37" s="116"/>
      <c r="E37" s="113"/>
      <c r="F37" s="115"/>
      <c r="G37" s="115"/>
      <c r="H37" s="115"/>
      <c r="I37" s="115"/>
      <c r="J37" s="115"/>
      <c r="K37" s="115"/>
      <c r="L37" s="115"/>
      <c r="M37" s="115"/>
      <c r="N37" s="117"/>
      <c r="O37" s="117"/>
      <c r="P37" s="117"/>
      <c r="Q37" s="118"/>
      <c r="R37" s="118"/>
      <c r="S37" s="4"/>
      <c r="T37" s="5"/>
    </row>
    <row r="38" spans="1:20" ht="12.75">
      <c r="A38" s="113"/>
      <c r="B38" s="117"/>
      <c r="C38" s="117"/>
      <c r="D38" s="116"/>
      <c r="E38" s="113"/>
      <c r="F38" s="115"/>
      <c r="G38" s="115"/>
      <c r="H38" s="115"/>
      <c r="I38" s="115"/>
      <c r="J38" s="115"/>
      <c r="K38" s="115"/>
      <c r="L38" s="115"/>
      <c r="M38" s="115"/>
      <c r="N38" s="117"/>
      <c r="O38" s="117"/>
      <c r="P38" s="117"/>
      <c r="Q38" s="118"/>
      <c r="R38" s="118"/>
      <c r="S38" s="4"/>
      <c r="T38" s="5"/>
    </row>
    <row r="39" spans="14:20" ht="12.75">
      <c r="N39" s="117"/>
      <c r="O39" s="117"/>
      <c r="P39" s="117"/>
      <c r="Q39" s="118"/>
      <c r="R39" s="118"/>
      <c r="S39" s="4"/>
      <c r="T39" s="5"/>
    </row>
    <row r="40" spans="14:20" ht="12.75">
      <c r="N40" s="117"/>
      <c r="O40" s="117"/>
      <c r="P40" s="117"/>
      <c r="Q40" s="118"/>
      <c r="R40" s="118"/>
      <c r="S40" s="4"/>
      <c r="T40" s="5"/>
    </row>
    <row r="41" spans="14:20" ht="12.75">
      <c r="N41" s="117"/>
      <c r="O41" s="117"/>
      <c r="P41" s="117"/>
      <c r="Q41" s="118"/>
      <c r="R41" s="118"/>
      <c r="S41" s="4"/>
      <c r="T41" s="5"/>
    </row>
    <row r="42" spans="14:20" ht="12.75">
      <c r="N42" s="117"/>
      <c r="O42" s="117"/>
      <c r="P42" s="117"/>
      <c r="Q42" s="118"/>
      <c r="R42" s="118"/>
      <c r="S42" s="4"/>
      <c r="T42" s="5"/>
    </row>
    <row r="43" spans="14:20" ht="12.75">
      <c r="N43" s="117"/>
      <c r="O43" s="117"/>
      <c r="P43" s="117"/>
      <c r="Q43" s="118"/>
      <c r="R43" s="118"/>
      <c r="S43" s="4"/>
      <c r="T43" s="5"/>
    </row>
    <row r="44" spans="14:20" ht="12.75">
      <c r="N44" s="117"/>
      <c r="O44" s="117"/>
      <c r="P44" s="117"/>
      <c r="Q44" s="118"/>
      <c r="R44" s="118"/>
      <c r="S44" s="4"/>
      <c r="T44" s="5"/>
    </row>
    <row r="45" spans="1:20" ht="12.75">
      <c r="A45" s="151" t="s">
        <v>523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N45" s="117"/>
      <c r="O45" s="117"/>
      <c r="P45" s="117"/>
      <c r="Q45" s="118"/>
      <c r="R45" s="118"/>
      <c r="S45" s="4"/>
      <c r="T45" s="5"/>
    </row>
    <row r="46" spans="14:20" ht="12.75">
      <c r="N46" s="117"/>
      <c r="O46" s="117"/>
      <c r="P46" s="117"/>
      <c r="Q46" s="118"/>
      <c r="R46" s="118"/>
      <c r="S46" s="4"/>
      <c r="T46" s="5"/>
    </row>
    <row r="47" spans="14:20" ht="12.75">
      <c r="N47" s="117"/>
      <c r="O47" s="117"/>
      <c r="P47" s="117"/>
      <c r="Q47" s="118"/>
      <c r="R47" s="118"/>
      <c r="S47" s="4"/>
      <c r="T47" s="5"/>
    </row>
    <row r="48" spans="2:20" ht="12.75">
      <c r="B48" s="120"/>
      <c r="C48" s="120"/>
      <c r="D48" s="120"/>
      <c r="E48" s="119" t="s">
        <v>11</v>
      </c>
      <c r="F48" s="120"/>
      <c r="G48" s="120"/>
      <c r="H48" s="119"/>
      <c r="I48" s="119"/>
      <c r="J48" s="119"/>
      <c r="K48" s="3"/>
      <c r="L48" s="115"/>
      <c r="M48" s="115"/>
      <c r="N48" s="117"/>
      <c r="O48" s="117"/>
      <c r="P48" s="117"/>
      <c r="Q48" s="118"/>
      <c r="R48" s="118"/>
      <c r="S48" s="4"/>
      <c r="T48" s="5"/>
    </row>
    <row r="49" spans="1:20" ht="30" customHeight="1" thickBot="1">
      <c r="A49" s="122" t="s">
        <v>51</v>
      </c>
      <c r="B49" s="124" t="s">
        <v>508</v>
      </c>
      <c r="C49" s="123" t="s">
        <v>502</v>
      </c>
      <c r="D49" s="124" t="s">
        <v>507</v>
      </c>
      <c r="E49" s="123" t="s">
        <v>502</v>
      </c>
      <c r="F49" s="124" t="s">
        <v>505</v>
      </c>
      <c r="G49" s="123" t="s">
        <v>502</v>
      </c>
      <c r="H49" s="129" t="s">
        <v>14</v>
      </c>
      <c r="I49" s="123" t="s">
        <v>502</v>
      </c>
      <c r="J49" s="123"/>
      <c r="K49" s="130" t="s">
        <v>15</v>
      </c>
      <c r="N49" s="117"/>
      <c r="O49" s="117"/>
      <c r="P49" s="117"/>
      <c r="Q49" s="118"/>
      <c r="R49" s="118"/>
      <c r="S49" s="4"/>
      <c r="T49" s="5"/>
    </row>
    <row r="50" spans="1:20" ht="12.75">
      <c r="A50" s="125" t="s">
        <v>516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N50" s="117"/>
      <c r="O50" s="117"/>
      <c r="P50" s="117"/>
      <c r="Q50" s="118"/>
      <c r="R50" s="118"/>
      <c r="S50" s="4"/>
      <c r="T50" s="5"/>
    </row>
    <row r="51" spans="1:20" ht="12.75">
      <c r="A51" s="125" t="s">
        <v>16</v>
      </c>
      <c r="B51" s="126">
        <v>96.1</v>
      </c>
      <c r="C51" s="126">
        <v>2.3</v>
      </c>
      <c r="D51" s="126">
        <v>97.5</v>
      </c>
      <c r="E51" s="126">
        <v>7.2</v>
      </c>
      <c r="F51" s="126">
        <v>120</v>
      </c>
      <c r="G51" s="126">
        <v>160</v>
      </c>
      <c r="H51" s="131">
        <v>96.1</v>
      </c>
      <c r="I51" s="131">
        <v>2.3</v>
      </c>
      <c r="J51" s="132"/>
      <c r="K51" s="133">
        <v>1.435897435897442</v>
      </c>
      <c r="N51" s="117"/>
      <c r="O51" s="117"/>
      <c r="P51" s="117"/>
      <c r="Q51" s="118"/>
      <c r="R51" s="118"/>
      <c r="S51" s="4"/>
      <c r="T51" s="5"/>
    </row>
    <row r="52" spans="1:20" ht="12.75">
      <c r="A52" s="125" t="s">
        <v>17</v>
      </c>
      <c r="B52" s="126">
        <v>105.7</v>
      </c>
      <c r="C52" s="126">
        <v>4.2</v>
      </c>
      <c r="D52" s="126">
        <v>115</v>
      </c>
      <c r="E52" s="126">
        <v>15</v>
      </c>
      <c r="F52" s="126">
        <v>310</v>
      </c>
      <c r="G52" s="126">
        <v>270</v>
      </c>
      <c r="H52" s="131">
        <v>105.7</v>
      </c>
      <c r="I52" s="131">
        <v>4.2</v>
      </c>
      <c r="J52" s="132"/>
      <c r="K52" s="133">
        <v>8.086956521739127</v>
      </c>
      <c r="N52" s="117"/>
      <c r="O52" s="117"/>
      <c r="P52" s="117"/>
      <c r="Q52" s="118"/>
      <c r="R52" s="118"/>
      <c r="S52" s="4"/>
      <c r="T52" s="5"/>
    </row>
    <row r="53" spans="1:20" ht="12.75">
      <c r="A53" s="125" t="s">
        <v>18</v>
      </c>
      <c r="B53" s="126">
        <v>127.1</v>
      </c>
      <c r="C53" s="126">
        <v>2.8</v>
      </c>
      <c r="D53" s="126">
        <v>130.5</v>
      </c>
      <c r="E53" s="126">
        <v>8.9</v>
      </c>
      <c r="F53" s="126">
        <v>190</v>
      </c>
      <c r="G53" s="126">
        <v>140</v>
      </c>
      <c r="H53" s="131">
        <v>127.1</v>
      </c>
      <c r="I53" s="131">
        <v>2.8</v>
      </c>
      <c r="J53" s="132"/>
      <c r="K53" s="133">
        <v>2.6053639846743337</v>
      </c>
      <c r="N53" s="117"/>
      <c r="O53" s="117"/>
      <c r="P53" s="117"/>
      <c r="Q53" s="118"/>
      <c r="R53" s="118"/>
      <c r="S53" s="4"/>
      <c r="T53" s="5"/>
    </row>
    <row r="54" spans="1:20" ht="12.75">
      <c r="A54" s="125" t="s">
        <v>19</v>
      </c>
      <c r="B54" s="126">
        <v>158</v>
      </c>
      <c r="C54" s="126">
        <v>50</v>
      </c>
      <c r="D54" s="126">
        <v>173</v>
      </c>
      <c r="E54" s="126">
        <v>71</v>
      </c>
      <c r="F54" s="126">
        <v>290</v>
      </c>
      <c r="G54" s="126">
        <v>160</v>
      </c>
      <c r="H54" s="131">
        <v>158</v>
      </c>
      <c r="I54" s="131">
        <v>50</v>
      </c>
      <c r="J54" s="132"/>
      <c r="K54" s="133">
        <v>8.670520231213873</v>
      </c>
      <c r="N54" s="117"/>
      <c r="O54" s="117"/>
      <c r="P54" s="117"/>
      <c r="Q54" s="118"/>
      <c r="R54" s="118"/>
      <c r="S54" s="4"/>
      <c r="T54" s="5"/>
    </row>
    <row r="55" spans="1:20" ht="12.75">
      <c r="A55" s="125" t="s">
        <v>37</v>
      </c>
      <c r="B55" s="126">
        <v>167.5</v>
      </c>
      <c r="C55" s="126">
        <v>4</v>
      </c>
      <c r="D55" s="126">
        <v>176</v>
      </c>
      <c r="E55" s="126">
        <v>12</v>
      </c>
      <c r="F55" s="126">
        <v>290</v>
      </c>
      <c r="G55" s="126">
        <v>160</v>
      </c>
      <c r="H55" s="131">
        <v>167.5</v>
      </c>
      <c r="I55" s="131">
        <v>4</v>
      </c>
      <c r="J55" s="132"/>
      <c r="K55" s="133">
        <v>4.829545454545454</v>
      </c>
      <c r="N55" s="117"/>
      <c r="O55" s="117"/>
      <c r="P55" s="117"/>
      <c r="Q55" s="118"/>
      <c r="R55" s="118"/>
      <c r="S55" s="4"/>
      <c r="T55" s="5"/>
    </row>
    <row r="56" spans="1:20" ht="12.75">
      <c r="A56" s="125" t="s">
        <v>20</v>
      </c>
      <c r="B56" s="126">
        <v>168.8</v>
      </c>
      <c r="C56" s="126">
        <v>5.3</v>
      </c>
      <c r="D56" s="126">
        <v>188</v>
      </c>
      <c r="E56" s="126">
        <v>18</v>
      </c>
      <c r="F56" s="126">
        <v>400</v>
      </c>
      <c r="G56" s="126">
        <v>210</v>
      </c>
      <c r="H56" s="131">
        <v>168.8</v>
      </c>
      <c r="I56" s="131">
        <v>5.3</v>
      </c>
      <c r="J56" s="132"/>
      <c r="K56" s="133">
        <v>10.212765957446802</v>
      </c>
      <c r="N56" s="117"/>
      <c r="O56" s="117"/>
      <c r="P56" s="117"/>
      <c r="Q56" s="118"/>
      <c r="R56" s="118"/>
      <c r="S56" s="4"/>
      <c r="T56" s="5"/>
    </row>
    <row r="57" spans="1:20" ht="12.75">
      <c r="A57" s="125" t="s">
        <v>21</v>
      </c>
      <c r="B57" s="126">
        <v>172.8</v>
      </c>
      <c r="C57" s="126">
        <v>4.3</v>
      </c>
      <c r="D57" s="126">
        <v>171</v>
      </c>
      <c r="E57" s="126">
        <v>11</v>
      </c>
      <c r="F57" s="126">
        <v>120</v>
      </c>
      <c r="G57" s="126">
        <v>130</v>
      </c>
      <c r="H57" s="131">
        <v>172.8</v>
      </c>
      <c r="I57" s="131">
        <v>4.3</v>
      </c>
      <c r="J57" s="132"/>
      <c r="K57" s="133">
        <v>-1.052631578947375</v>
      </c>
      <c r="N57" s="117"/>
      <c r="O57" s="117"/>
      <c r="P57" s="117"/>
      <c r="Q57" s="118"/>
      <c r="R57" s="118"/>
      <c r="S57" s="4"/>
      <c r="T57" s="5"/>
    </row>
    <row r="58" spans="1:20" ht="12.75">
      <c r="A58" s="125" t="s">
        <v>22</v>
      </c>
      <c r="B58" s="126">
        <v>172.9</v>
      </c>
      <c r="C58" s="126">
        <v>3.3</v>
      </c>
      <c r="D58" s="126">
        <v>170.9</v>
      </c>
      <c r="E58" s="126">
        <v>7.7</v>
      </c>
      <c r="F58" s="126">
        <v>170</v>
      </c>
      <c r="G58" s="126">
        <v>110</v>
      </c>
      <c r="H58" s="131">
        <v>172.9</v>
      </c>
      <c r="I58" s="131">
        <v>3.3</v>
      </c>
      <c r="J58" s="132"/>
      <c r="K58" s="133">
        <v>-1.1702750146284377</v>
      </c>
      <c r="N58" s="117"/>
      <c r="O58" s="117"/>
      <c r="P58" s="117"/>
      <c r="Q58" s="118"/>
      <c r="R58" s="118"/>
      <c r="S58" s="4"/>
      <c r="T58" s="5"/>
    </row>
    <row r="59" spans="1:20" ht="12.75">
      <c r="A59" s="125" t="s">
        <v>23</v>
      </c>
      <c r="B59" s="126">
        <v>177.9</v>
      </c>
      <c r="C59" s="126">
        <v>4</v>
      </c>
      <c r="D59" s="126">
        <v>177</v>
      </c>
      <c r="E59" s="126">
        <v>10</v>
      </c>
      <c r="F59" s="126">
        <v>200</v>
      </c>
      <c r="G59" s="126">
        <v>150</v>
      </c>
      <c r="H59" s="131">
        <v>177.9</v>
      </c>
      <c r="I59" s="131">
        <v>4</v>
      </c>
      <c r="J59" s="132"/>
      <c r="K59" s="133">
        <v>-0.5084745762711896</v>
      </c>
      <c r="N59" s="117"/>
      <c r="O59" s="117"/>
      <c r="P59" s="117"/>
      <c r="Q59" s="118"/>
      <c r="R59" s="118"/>
      <c r="S59" s="4"/>
      <c r="T59" s="5"/>
    </row>
    <row r="60" spans="1:20" ht="12.75">
      <c r="A60" s="125" t="s">
        <v>24</v>
      </c>
      <c r="B60" s="126">
        <v>257.6</v>
      </c>
      <c r="C60" s="126">
        <v>5.5</v>
      </c>
      <c r="D60" s="126">
        <v>243</v>
      </c>
      <c r="E60" s="126">
        <v>15</v>
      </c>
      <c r="F60" s="126">
        <v>110</v>
      </c>
      <c r="G60" s="126">
        <v>140</v>
      </c>
      <c r="H60" s="131">
        <v>257.6</v>
      </c>
      <c r="I60" s="131">
        <v>5.5</v>
      </c>
      <c r="J60" s="132"/>
      <c r="K60" s="133">
        <v>-6.008230452674907</v>
      </c>
      <c r="L60" s="30"/>
      <c r="N60" s="117"/>
      <c r="O60" s="117"/>
      <c r="P60" s="117"/>
      <c r="Q60" s="118"/>
      <c r="R60" s="118"/>
      <c r="S60" s="4"/>
      <c r="T60" s="5"/>
    </row>
    <row r="61" spans="1:20" ht="12.75">
      <c r="A61" s="125" t="s">
        <v>25</v>
      </c>
      <c r="B61" s="126">
        <v>1097</v>
      </c>
      <c r="C61" s="126">
        <v>18</v>
      </c>
      <c r="D61" s="126">
        <v>1083</v>
      </c>
      <c r="E61" s="126">
        <v>25</v>
      </c>
      <c r="F61" s="126">
        <v>1066</v>
      </c>
      <c r="G61" s="126">
        <v>78</v>
      </c>
      <c r="H61" s="131">
        <v>1066</v>
      </c>
      <c r="I61" s="131">
        <v>78</v>
      </c>
      <c r="J61" s="132"/>
      <c r="K61" s="133">
        <v>-1.2927054478301014</v>
      </c>
      <c r="L61" s="30"/>
      <c r="N61" s="117"/>
      <c r="O61" s="117"/>
      <c r="P61" s="117"/>
      <c r="Q61" s="118"/>
      <c r="R61" s="118"/>
      <c r="S61" s="4"/>
      <c r="T61" s="5"/>
    </row>
    <row r="62" spans="1:20" ht="12.75">
      <c r="A62" s="125" t="s">
        <v>26</v>
      </c>
      <c r="B62" s="126">
        <v>1144</v>
      </c>
      <c r="C62" s="126">
        <v>17</v>
      </c>
      <c r="D62" s="126">
        <v>1127</v>
      </c>
      <c r="E62" s="126">
        <v>29</v>
      </c>
      <c r="F62" s="126">
        <v>1101</v>
      </c>
      <c r="G62" s="126">
        <v>89</v>
      </c>
      <c r="H62" s="131">
        <v>1101</v>
      </c>
      <c r="I62" s="131">
        <v>89</v>
      </c>
      <c r="J62" s="132"/>
      <c r="K62" s="133">
        <v>-1.5084294587400178</v>
      </c>
      <c r="L62" s="30"/>
      <c r="N62" s="117"/>
      <c r="O62" s="117"/>
      <c r="P62" s="117"/>
      <c r="Q62" s="118"/>
      <c r="R62" s="118"/>
      <c r="S62" s="4"/>
      <c r="T62" s="5"/>
    </row>
    <row r="63" spans="1:20" ht="12.75">
      <c r="A63" s="125" t="s">
        <v>27</v>
      </c>
      <c r="B63" s="126">
        <v>1463</v>
      </c>
      <c r="C63" s="126">
        <v>22</v>
      </c>
      <c r="D63" s="126">
        <v>1428</v>
      </c>
      <c r="E63" s="126">
        <v>24</v>
      </c>
      <c r="F63" s="126">
        <v>1368</v>
      </c>
      <c r="G63" s="126">
        <v>70</v>
      </c>
      <c r="H63" s="131">
        <v>1368</v>
      </c>
      <c r="I63" s="131">
        <v>70</v>
      </c>
      <c r="J63" s="132"/>
      <c r="K63" s="133">
        <v>-2.450980392156863</v>
      </c>
      <c r="L63" s="30"/>
      <c r="N63" s="117"/>
      <c r="O63" s="117"/>
      <c r="P63" s="117"/>
      <c r="Q63" s="118"/>
      <c r="R63" s="118"/>
      <c r="S63" s="4"/>
      <c r="T63" s="5"/>
    </row>
    <row r="64" spans="1:20" ht="12.75">
      <c r="A64" s="125" t="s">
        <v>28</v>
      </c>
      <c r="B64" s="126">
        <v>713</v>
      </c>
      <c r="C64" s="126">
        <v>16</v>
      </c>
      <c r="D64" s="126">
        <v>944</v>
      </c>
      <c r="E64" s="126">
        <v>34</v>
      </c>
      <c r="F64" s="126">
        <v>1530</v>
      </c>
      <c r="G64" s="126">
        <v>110</v>
      </c>
      <c r="H64" s="131">
        <v>1530</v>
      </c>
      <c r="I64" s="131">
        <v>110</v>
      </c>
      <c r="J64" s="132"/>
      <c r="K64" s="133">
        <v>24.470338983050848</v>
      </c>
      <c r="L64" s="30"/>
      <c r="N64" s="117"/>
      <c r="O64" s="117"/>
      <c r="P64" s="117"/>
      <c r="Q64" s="118"/>
      <c r="R64" s="118"/>
      <c r="S64" s="4"/>
      <c r="T64" s="5"/>
    </row>
    <row r="65" spans="1:20" ht="12.75">
      <c r="A65" s="125" t="s">
        <v>29</v>
      </c>
      <c r="B65" s="126">
        <v>1695</v>
      </c>
      <c r="C65" s="126">
        <v>25</v>
      </c>
      <c r="D65" s="126">
        <v>1687</v>
      </c>
      <c r="E65" s="126">
        <v>28</v>
      </c>
      <c r="F65" s="126">
        <v>1694</v>
      </c>
      <c r="G65" s="126">
        <v>71</v>
      </c>
      <c r="H65" s="131">
        <v>1694</v>
      </c>
      <c r="I65" s="131">
        <v>71</v>
      </c>
      <c r="J65" s="132"/>
      <c r="K65" s="133">
        <v>-0.4742145820983995</v>
      </c>
      <c r="L65" s="30"/>
      <c r="N65" s="117"/>
      <c r="O65" s="117"/>
      <c r="P65" s="117"/>
      <c r="Q65" s="118"/>
      <c r="R65" s="118"/>
      <c r="S65" s="4"/>
      <c r="T65" s="5"/>
    </row>
    <row r="66" spans="1:20" ht="12.75">
      <c r="A66" s="125" t="s">
        <v>30</v>
      </c>
      <c r="B66" s="126">
        <v>1800</v>
      </c>
      <c r="C66" s="126">
        <v>28</v>
      </c>
      <c r="D66" s="126">
        <v>1757</v>
      </c>
      <c r="E66" s="126">
        <v>29</v>
      </c>
      <c r="F66" s="126">
        <v>1697</v>
      </c>
      <c r="G66" s="126">
        <v>71</v>
      </c>
      <c r="H66" s="131">
        <v>1697</v>
      </c>
      <c r="I66" s="131">
        <v>71</v>
      </c>
      <c r="J66" s="132"/>
      <c r="K66" s="133">
        <v>-2.44735344336938</v>
      </c>
      <c r="L66" s="30"/>
      <c r="N66" s="117"/>
      <c r="O66" s="117"/>
      <c r="P66" s="117"/>
      <c r="Q66" s="118"/>
      <c r="R66" s="118"/>
      <c r="S66" s="4"/>
      <c r="T66" s="5"/>
    </row>
    <row r="67" spans="1:20" ht="12.75">
      <c r="A67" s="125" t="s">
        <v>38</v>
      </c>
      <c r="B67" s="126">
        <v>1786</v>
      </c>
      <c r="C67" s="126">
        <v>27</v>
      </c>
      <c r="D67" s="126">
        <v>1756</v>
      </c>
      <c r="E67" s="126">
        <v>28</v>
      </c>
      <c r="F67" s="126">
        <v>1725</v>
      </c>
      <c r="G67" s="126">
        <v>67</v>
      </c>
      <c r="H67" s="131">
        <v>1725</v>
      </c>
      <c r="I67" s="131">
        <v>67</v>
      </c>
      <c r="J67" s="132"/>
      <c r="K67" s="133">
        <v>-1.7084282460136675</v>
      </c>
      <c r="L67" s="30"/>
      <c r="N67" s="113"/>
      <c r="O67" s="113"/>
      <c r="P67" s="113"/>
      <c r="Q67" s="113"/>
      <c r="R67" s="113"/>
      <c r="S67" s="113"/>
      <c r="T67" s="113"/>
    </row>
    <row r="68" spans="1:20" ht="12.75">
      <c r="A68" s="125" t="s">
        <v>31</v>
      </c>
      <c r="B68" s="126">
        <v>1816</v>
      </c>
      <c r="C68" s="126">
        <v>28</v>
      </c>
      <c r="D68" s="126">
        <v>1779</v>
      </c>
      <c r="E68" s="126">
        <v>31</v>
      </c>
      <c r="F68" s="126">
        <v>1754</v>
      </c>
      <c r="G68" s="126">
        <v>77</v>
      </c>
      <c r="H68" s="131">
        <v>1754</v>
      </c>
      <c r="I68" s="131">
        <v>77</v>
      </c>
      <c r="J68" s="132"/>
      <c r="K68" s="133">
        <v>-2.0798201236649803</v>
      </c>
      <c r="L68" s="30"/>
      <c r="N68" s="113"/>
      <c r="O68" s="113"/>
      <c r="P68" s="113"/>
      <c r="Q68" s="113"/>
      <c r="R68" s="113"/>
      <c r="S68" s="113"/>
      <c r="T68" s="113"/>
    </row>
    <row r="69" spans="1:20" ht="12.75">
      <c r="A69" s="125" t="s">
        <v>32</v>
      </c>
      <c r="B69" s="126">
        <v>1776</v>
      </c>
      <c r="C69" s="126">
        <v>26</v>
      </c>
      <c r="D69" s="126">
        <v>1771</v>
      </c>
      <c r="E69" s="126">
        <v>28</v>
      </c>
      <c r="F69" s="126">
        <v>1763</v>
      </c>
      <c r="G69" s="126">
        <v>70</v>
      </c>
      <c r="H69" s="131">
        <v>1763</v>
      </c>
      <c r="I69" s="131">
        <v>70</v>
      </c>
      <c r="J69" s="132"/>
      <c r="K69" s="133">
        <v>-0.282326369282891</v>
      </c>
      <c r="L69" s="30"/>
      <c r="N69" s="113"/>
      <c r="O69" s="113"/>
      <c r="P69" s="113"/>
      <c r="Q69" s="113"/>
      <c r="R69" s="113"/>
      <c r="S69" s="113"/>
      <c r="T69" s="113"/>
    </row>
    <row r="70" spans="1:20" ht="12.75">
      <c r="A70" s="125" t="s">
        <v>33</v>
      </c>
      <c r="B70" s="126">
        <v>1838</v>
      </c>
      <c r="C70" s="126">
        <v>28</v>
      </c>
      <c r="D70" s="126">
        <v>1822</v>
      </c>
      <c r="E70" s="126">
        <v>31</v>
      </c>
      <c r="F70" s="126">
        <v>1798</v>
      </c>
      <c r="G70" s="126">
        <v>77</v>
      </c>
      <c r="H70" s="131">
        <v>1798</v>
      </c>
      <c r="I70" s="131">
        <v>77</v>
      </c>
      <c r="J70" s="132"/>
      <c r="K70" s="133">
        <v>-0.8781558726673985</v>
      </c>
      <c r="L70" s="30"/>
      <c r="N70" s="113"/>
      <c r="O70" s="113"/>
      <c r="P70" s="113"/>
      <c r="Q70" s="113"/>
      <c r="R70" s="113"/>
      <c r="S70" s="113"/>
      <c r="T70" s="113"/>
    </row>
    <row r="71" spans="1:20" ht="12.75">
      <c r="A71" s="125" t="s">
        <v>34</v>
      </c>
      <c r="B71" s="126">
        <v>2567</v>
      </c>
      <c r="C71" s="126">
        <v>37</v>
      </c>
      <c r="D71" s="126">
        <v>2555</v>
      </c>
      <c r="E71" s="126">
        <v>30</v>
      </c>
      <c r="F71" s="126">
        <v>2545</v>
      </c>
      <c r="G71" s="126">
        <v>60</v>
      </c>
      <c r="H71" s="131">
        <v>2545</v>
      </c>
      <c r="I71" s="131">
        <v>60</v>
      </c>
      <c r="J71" s="132"/>
      <c r="K71" s="133">
        <v>-0.46966731898238745</v>
      </c>
      <c r="L71" s="30"/>
      <c r="N71" s="113"/>
      <c r="O71" s="113"/>
      <c r="P71" s="113"/>
      <c r="Q71" s="113"/>
      <c r="R71" s="113"/>
      <c r="S71" s="113"/>
      <c r="T71" s="113"/>
    </row>
    <row r="72" spans="1:20" ht="12.75">
      <c r="A72" s="125" t="s">
        <v>35</v>
      </c>
      <c r="B72" s="126">
        <v>2735</v>
      </c>
      <c r="C72" s="126">
        <v>43</v>
      </c>
      <c r="D72" s="126">
        <v>2705</v>
      </c>
      <c r="E72" s="126">
        <v>30</v>
      </c>
      <c r="F72" s="126">
        <v>2682</v>
      </c>
      <c r="G72" s="126">
        <v>63</v>
      </c>
      <c r="H72" s="131">
        <v>2682</v>
      </c>
      <c r="I72" s="131">
        <v>63</v>
      </c>
      <c r="J72" s="132"/>
      <c r="K72" s="133">
        <v>-1.1090573012939002</v>
      </c>
      <c r="L72" s="30"/>
      <c r="N72" s="113"/>
      <c r="O72" s="113"/>
      <c r="P72" s="113"/>
      <c r="Q72" s="113"/>
      <c r="R72" s="113"/>
      <c r="S72" s="113"/>
      <c r="T72" s="113"/>
    </row>
    <row r="73" spans="1:13" ht="12.75">
      <c r="A73" s="113"/>
      <c r="L73" s="115"/>
      <c r="M73" s="115"/>
    </row>
    <row r="74" spans="1:13" ht="12.75">
      <c r="A74" s="113"/>
      <c r="B74" s="117"/>
      <c r="C74" s="117"/>
      <c r="D74" s="116"/>
      <c r="E74" s="113"/>
      <c r="F74" s="115"/>
      <c r="G74" s="115"/>
      <c r="H74" s="115"/>
      <c r="I74" s="115"/>
      <c r="J74" s="115"/>
      <c r="K74" s="115"/>
      <c r="L74" s="115"/>
      <c r="M74" s="115"/>
    </row>
    <row r="75" spans="1:13" ht="14.25">
      <c r="A75" s="4" t="s">
        <v>510</v>
      </c>
      <c r="B75" s="117"/>
      <c r="C75" s="117"/>
      <c r="D75" s="116"/>
      <c r="E75" s="113"/>
      <c r="F75" s="115"/>
      <c r="G75" s="115"/>
      <c r="H75" s="115"/>
      <c r="I75" s="115"/>
      <c r="J75" s="115"/>
      <c r="K75" s="115"/>
      <c r="L75" s="115"/>
      <c r="M75" s="115"/>
    </row>
    <row r="76" spans="1:13" ht="14.25">
      <c r="A76" s="114" t="s">
        <v>500</v>
      </c>
      <c r="B76" s="117"/>
      <c r="C76" s="117"/>
      <c r="D76" s="116"/>
      <c r="E76" s="113"/>
      <c r="F76" s="115"/>
      <c r="G76" s="115"/>
      <c r="H76" s="115"/>
      <c r="I76" s="115"/>
      <c r="J76" s="115"/>
      <c r="K76" s="115"/>
      <c r="L76" s="115"/>
      <c r="M76" s="115"/>
    </row>
    <row r="77" spans="1:13" ht="12.75">
      <c r="A77" s="114" t="s">
        <v>39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ht="12.75">
      <c r="A78" s="114" t="s">
        <v>40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ht="12.75">
      <c r="A79" s="114" t="s">
        <v>41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</sheetData>
  <sheetProtection/>
  <mergeCells count="8">
    <mergeCell ref="A1:M1"/>
    <mergeCell ref="A2:M2"/>
    <mergeCell ref="A3:M3"/>
    <mergeCell ref="A4:M4"/>
    <mergeCell ref="A5:M5"/>
    <mergeCell ref="A6:M6"/>
    <mergeCell ref="A9:M9"/>
    <mergeCell ref="A45:K45"/>
  </mergeCells>
  <printOptions/>
  <pageMargins left="0.5" right="0.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2.00390625" style="6" customWidth="1"/>
    <col min="2" max="4" width="8.28125" style="6" customWidth="1"/>
    <col min="5" max="5" width="15.28125" style="6" customWidth="1"/>
    <col min="6" max="6" width="7.7109375" style="6" customWidth="1"/>
    <col min="7" max="7" width="15.7109375" style="6" customWidth="1"/>
    <col min="8" max="8" width="7.7109375" style="6" customWidth="1"/>
    <col min="9" max="9" width="12.7109375" style="6" customWidth="1"/>
    <col min="10" max="10" width="7.7109375" style="6" customWidth="1"/>
    <col min="11" max="11" width="20.28125" style="6" customWidth="1"/>
    <col min="12" max="12" width="7.7109375" style="6" customWidth="1"/>
    <col min="13" max="13" width="25.7109375" style="6" bestFit="1" customWidth="1"/>
    <col min="14" max="16384" width="9.140625" style="6" customWidth="1"/>
  </cols>
  <sheetData>
    <row r="1" spans="1:12" ht="12.75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>
      <c r="A2" s="148" t="s">
        <v>519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2.75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2.75">
      <c r="A4" s="148" t="s">
        <v>520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2.75">
      <c r="A5" s="147" t="s">
        <v>521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2.75">
      <c r="A6" s="150" t="s">
        <v>537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8" ht="12.75">
      <c r="B7" s="1"/>
      <c r="C7" s="1"/>
      <c r="D7" s="1"/>
      <c r="E7" s="1"/>
      <c r="F7" s="1"/>
      <c r="G7" s="1"/>
      <c r="H7" s="1"/>
    </row>
    <row r="8" spans="1:8" s="144" customFormat="1" ht="12.75">
      <c r="A8" s="142"/>
      <c r="B8" s="143"/>
      <c r="C8" s="143"/>
      <c r="D8" s="143"/>
      <c r="E8" s="143"/>
      <c r="F8" s="143"/>
      <c r="G8" s="143"/>
      <c r="H8" s="143"/>
    </row>
    <row r="9" spans="1:12" ht="12.75">
      <c r="A9" s="149" t="s">
        <v>531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1" spans="1:12" ht="27.75" thickBot="1">
      <c r="A11" s="37" t="s">
        <v>51</v>
      </c>
      <c r="B11" s="38" t="s">
        <v>423</v>
      </c>
      <c r="C11" s="38" t="s">
        <v>424</v>
      </c>
      <c r="D11" s="38" t="s">
        <v>12</v>
      </c>
      <c r="E11" s="38" t="s">
        <v>434</v>
      </c>
      <c r="F11" s="38" t="s">
        <v>435</v>
      </c>
      <c r="G11" s="38" t="s">
        <v>436</v>
      </c>
      <c r="H11" s="38" t="s">
        <v>435</v>
      </c>
      <c r="I11" s="39" t="s">
        <v>437</v>
      </c>
      <c r="J11" s="38" t="s">
        <v>435</v>
      </c>
      <c r="K11" s="39" t="s">
        <v>438</v>
      </c>
      <c r="L11" s="38" t="s">
        <v>435</v>
      </c>
    </row>
    <row r="12" spans="1:12" ht="13.5" thickTop="1">
      <c r="A12" s="40" t="s">
        <v>524</v>
      </c>
      <c r="B12" s="41"/>
      <c r="C12" s="41"/>
      <c r="D12" s="41"/>
      <c r="E12" s="25"/>
      <c r="F12" s="25"/>
      <c r="G12" s="41"/>
      <c r="H12" s="41"/>
      <c r="I12" s="42"/>
      <c r="J12" s="41"/>
      <c r="K12" s="41"/>
      <c r="L12" s="41"/>
    </row>
    <row r="13" spans="1:12" ht="12.75">
      <c r="A13" s="43" t="s">
        <v>425</v>
      </c>
      <c r="B13" s="44">
        <v>1379.14421615502</v>
      </c>
      <c r="C13" s="44">
        <v>472.84875799619664</v>
      </c>
      <c r="D13" s="45">
        <f aca="true" t="shared" si="0" ref="D13:D21">C13/B13</f>
        <v>0.3428566443286646</v>
      </c>
      <c r="E13" s="46">
        <v>334.0661522188656</v>
      </c>
      <c r="F13" s="45">
        <v>1.156522</v>
      </c>
      <c r="G13" s="47">
        <v>0.04973045631993846</v>
      </c>
      <c r="H13" s="45">
        <v>4.601710127079013</v>
      </c>
      <c r="I13" s="48">
        <v>19.18727512832176</v>
      </c>
      <c r="J13" s="49">
        <v>0.2285815595380963</v>
      </c>
      <c r="K13" s="50"/>
      <c r="L13" s="50"/>
    </row>
    <row r="14" spans="1:12" ht="12.75">
      <c r="A14" s="43" t="s">
        <v>427</v>
      </c>
      <c r="B14" s="44">
        <v>536.7038081221158</v>
      </c>
      <c r="C14" s="44">
        <v>629.1611311631453</v>
      </c>
      <c r="D14" s="45">
        <f t="shared" si="0"/>
        <v>1.1722688038389935</v>
      </c>
      <c r="E14" s="46">
        <v>328.1706832769904</v>
      </c>
      <c r="F14" s="45">
        <v>1.706156</v>
      </c>
      <c r="G14" s="47">
        <v>0.0499103953986334</v>
      </c>
      <c r="H14" s="45">
        <v>6.733705876040324</v>
      </c>
      <c r="I14" s="48">
        <v>19.527152191917843</v>
      </c>
      <c r="J14" s="49">
        <v>0.3430900278329713</v>
      </c>
      <c r="K14" s="50"/>
      <c r="L14" s="50"/>
    </row>
    <row r="15" spans="1:12" ht="12.75">
      <c r="A15" s="43" t="s">
        <v>426</v>
      </c>
      <c r="B15" s="44">
        <v>1354.1904129929396</v>
      </c>
      <c r="C15" s="44">
        <v>403.53215998485996</v>
      </c>
      <c r="D15" s="45">
        <f t="shared" si="0"/>
        <v>0.29798775424277346</v>
      </c>
      <c r="E15" s="46">
        <v>314.0262078471719</v>
      </c>
      <c r="F15" s="45">
        <v>1.03481</v>
      </c>
      <c r="G15" s="47">
        <v>0.05391564410474281</v>
      </c>
      <c r="H15" s="45">
        <v>3.909828723407909</v>
      </c>
      <c r="I15" s="48">
        <v>20.302016511503314</v>
      </c>
      <c r="J15" s="49">
        <v>0.21687807028512635</v>
      </c>
      <c r="K15" s="50"/>
      <c r="L15" s="50"/>
    </row>
    <row r="16" spans="1:12" ht="12.75">
      <c r="A16" s="43" t="s">
        <v>431</v>
      </c>
      <c r="B16" s="44">
        <v>853.2586954980121</v>
      </c>
      <c r="C16" s="44">
        <v>587.1325759172286</v>
      </c>
      <c r="D16" s="45">
        <f t="shared" si="0"/>
        <v>0.6881061734443191</v>
      </c>
      <c r="E16" s="46">
        <v>312.4831562848143</v>
      </c>
      <c r="F16" s="45">
        <v>1.322794</v>
      </c>
      <c r="G16" s="47">
        <v>0.04660862177181058</v>
      </c>
      <c r="H16" s="45">
        <v>5.283744707084397</v>
      </c>
      <c r="I16" s="48">
        <v>20.592345922743966</v>
      </c>
      <c r="J16" s="49">
        <v>0.2795440426391479</v>
      </c>
      <c r="K16" s="50"/>
      <c r="L16" s="50"/>
    </row>
    <row r="17" spans="1:12" ht="12.75">
      <c r="A17" s="43" t="s">
        <v>432</v>
      </c>
      <c r="B17" s="44">
        <v>1061.2365042706083</v>
      </c>
      <c r="C17" s="44">
        <v>779.9129404991805</v>
      </c>
      <c r="D17" s="45">
        <f t="shared" si="0"/>
        <v>0.7349096430066901</v>
      </c>
      <c r="E17" s="46">
        <v>302.6250860962114</v>
      </c>
      <c r="F17" s="45">
        <v>1.198606</v>
      </c>
      <c r="G17" s="47">
        <v>0.05107350708232454</v>
      </c>
      <c r="H17" s="45">
        <v>4.690217030129469</v>
      </c>
      <c r="I17" s="48">
        <v>21.1424090447418</v>
      </c>
      <c r="J17" s="49">
        <v>0.26119700149416525</v>
      </c>
      <c r="K17" s="50"/>
      <c r="L17" s="50"/>
    </row>
    <row r="18" spans="1:12" ht="12.75">
      <c r="A18" s="43" t="s">
        <v>430</v>
      </c>
      <c r="B18" s="44">
        <v>1530.7357328759833</v>
      </c>
      <c r="C18" s="44">
        <v>2244.4914443726375</v>
      </c>
      <c r="D18" s="45">
        <f t="shared" si="0"/>
        <v>1.4662827790370012</v>
      </c>
      <c r="E18" s="46">
        <v>300.31731152667186</v>
      </c>
      <c r="F18" s="45">
        <v>0.9789578</v>
      </c>
      <c r="G18" s="47">
        <v>0.04721873575685284</v>
      </c>
      <c r="H18" s="45">
        <v>3.9234000695332907</v>
      </c>
      <c r="I18" s="48">
        <v>21.409072788687492</v>
      </c>
      <c r="J18" s="49">
        <v>0.21527399632988425</v>
      </c>
      <c r="K18" s="50"/>
      <c r="L18" s="50"/>
    </row>
    <row r="19" spans="1:12" ht="12.75">
      <c r="A19" s="43" t="s">
        <v>433</v>
      </c>
      <c r="B19" s="44">
        <v>1003.5426966719332</v>
      </c>
      <c r="C19" s="44">
        <v>546.9976285814971</v>
      </c>
      <c r="D19" s="45">
        <f t="shared" si="0"/>
        <v>0.5450666228706713</v>
      </c>
      <c r="E19" s="46">
        <v>287.88230384575525</v>
      </c>
      <c r="F19" s="45">
        <v>1.243556</v>
      </c>
      <c r="G19" s="47">
        <v>0.04899260119034797</v>
      </c>
      <c r="H19" s="45">
        <v>5.199364717657444</v>
      </c>
      <c r="I19" s="48">
        <v>22.282640676587246</v>
      </c>
      <c r="J19" s="49">
        <v>0.285969849350078</v>
      </c>
      <c r="K19" s="50"/>
      <c r="L19" s="50"/>
    </row>
    <row r="20" spans="1:13" ht="12.75">
      <c r="A20" s="134" t="s">
        <v>429</v>
      </c>
      <c r="B20" s="135">
        <v>580.8921202250215</v>
      </c>
      <c r="C20" s="135">
        <v>222.10015853370265</v>
      </c>
      <c r="D20" s="136">
        <f t="shared" si="0"/>
        <v>0.3823432110727672</v>
      </c>
      <c r="E20" s="137">
        <v>112.50948671676058</v>
      </c>
      <c r="F20" s="136">
        <v>1.057704</v>
      </c>
      <c r="G20" s="138">
        <v>0.06499790672088666</v>
      </c>
      <c r="H20" s="136">
        <v>3.587343525155118</v>
      </c>
      <c r="I20" s="139">
        <v>55.76216036986994</v>
      </c>
      <c r="J20" s="140">
        <v>0.6119273577463854</v>
      </c>
      <c r="K20" s="141"/>
      <c r="L20" s="141"/>
      <c r="M20" s="107"/>
    </row>
    <row r="21" spans="1:13" ht="12.75">
      <c r="A21" s="134" t="s">
        <v>428</v>
      </c>
      <c r="B21" s="135">
        <v>134.92157584759718</v>
      </c>
      <c r="C21" s="135">
        <v>58.506224926804755</v>
      </c>
      <c r="D21" s="136">
        <f t="shared" si="0"/>
        <v>0.43363134887255833</v>
      </c>
      <c r="E21" s="137">
        <v>6.286070344897818</v>
      </c>
      <c r="F21" s="136">
        <v>1.18053</v>
      </c>
      <c r="G21" s="138">
        <v>0.07625746034545056</v>
      </c>
      <c r="H21" s="136">
        <v>2.1439070207063744</v>
      </c>
      <c r="I21" s="139">
        <v>945.6579621028544</v>
      </c>
      <c r="J21" s="140">
        <v>10.925777265187458</v>
      </c>
      <c r="K21" s="141">
        <v>1090.450764551999</v>
      </c>
      <c r="L21" s="141">
        <v>44.37840837974417</v>
      </c>
      <c r="M21" s="107"/>
    </row>
    <row r="23" ht="12.75">
      <c r="A23" s="6" t="s">
        <v>420</v>
      </c>
    </row>
    <row r="24" ht="12.75">
      <c r="A24" s="6" t="s">
        <v>525</v>
      </c>
    </row>
  </sheetData>
  <sheetProtection/>
  <mergeCells count="7">
    <mergeCell ref="A4:L4"/>
    <mergeCell ref="A5:L5"/>
    <mergeCell ref="A6:L6"/>
    <mergeCell ref="A9:L9"/>
    <mergeCell ref="A1:L1"/>
    <mergeCell ref="A2:L2"/>
    <mergeCell ref="A3:L3"/>
  </mergeCells>
  <printOptions/>
  <pageMargins left="0.7" right="0.7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9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6.421875" style="51" customWidth="1"/>
    <col min="2" max="2" width="10.7109375" style="51" customWidth="1"/>
    <col min="3" max="3" width="10.8515625" style="51" customWidth="1"/>
    <col min="4" max="4" width="8.7109375" style="51" customWidth="1"/>
    <col min="5" max="5" width="11.421875" style="51" customWidth="1"/>
    <col min="6" max="6" width="9.421875" style="51" customWidth="1"/>
    <col min="7" max="7" width="8.7109375" style="51" customWidth="1"/>
    <col min="8" max="8" width="10.7109375" style="51" customWidth="1"/>
    <col min="9" max="9" width="8.8515625" style="51" customWidth="1"/>
    <col min="10" max="11" width="8.7109375" style="51" customWidth="1"/>
    <col min="12" max="12" width="9.140625" style="51" customWidth="1"/>
    <col min="13" max="13" width="13.140625" style="51" customWidth="1"/>
    <col min="14" max="23" width="8.7109375" style="51" customWidth="1"/>
    <col min="24" max="24" width="5.421875" style="51" customWidth="1"/>
    <col min="25" max="25" width="13.8515625" style="51" customWidth="1"/>
    <col min="26" max="26" width="14.00390625" style="51" customWidth="1"/>
    <col min="27" max="27" width="10.28125" style="51" customWidth="1"/>
    <col min="28" max="28" width="14.421875" style="51" customWidth="1"/>
    <col min="29" max="29" width="11.00390625" style="52" customWidth="1"/>
    <col min="30" max="30" width="10.28125" style="51" customWidth="1"/>
    <col min="31" max="31" width="11.00390625" style="51" customWidth="1"/>
    <col min="32" max="32" width="12.57421875" style="51" customWidth="1"/>
    <col min="33" max="33" width="10.28125" style="51" customWidth="1"/>
    <col min="34" max="34" width="15.8515625" style="51" customWidth="1"/>
    <col min="35" max="35" width="3.7109375" style="51" customWidth="1"/>
    <col min="36" max="36" width="7.8515625" style="53" customWidth="1"/>
    <col min="37" max="37" width="11.421875" style="51" customWidth="1"/>
    <col min="38" max="39" width="11.28125" style="51" customWidth="1"/>
    <col min="40" max="41" width="10.28125" style="51" customWidth="1"/>
    <col min="42" max="42" width="3.28125" style="51" customWidth="1"/>
    <col min="43" max="43" width="11.421875" style="51" customWidth="1"/>
    <col min="44" max="16384" width="9.140625" style="36" customWidth="1"/>
  </cols>
  <sheetData>
    <row r="1" spans="1:22" ht="12.75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>
      <c r="A2" s="148" t="s">
        <v>519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12.75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>
      <c r="A4" s="148" t="s">
        <v>520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2.75">
      <c r="A5" s="147" t="s">
        <v>521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2.75">
      <c r="A6" s="150" t="s">
        <v>537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8" ht="12.75">
      <c r="B7" s="1"/>
      <c r="C7" s="1"/>
      <c r="D7" s="1"/>
      <c r="E7" s="1"/>
      <c r="F7" s="1"/>
      <c r="G7" s="1"/>
      <c r="H7" s="1"/>
    </row>
    <row r="9" spans="1:22" s="144" customFormat="1" ht="14.25">
      <c r="A9" s="146" t="s">
        <v>532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3" spans="1:50" ht="12">
      <c r="A13" s="54" t="s">
        <v>335</v>
      </c>
      <c r="B13" s="55" t="s">
        <v>336</v>
      </c>
      <c r="D13" s="55" t="s">
        <v>337</v>
      </c>
      <c r="E13" s="55" t="s">
        <v>527</v>
      </c>
      <c r="F13" s="55" t="s">
        <v>338</v>
      </c>
      <c r="H13" s="56" t="s">
        <v>339</v>
      </c>
      <c r="I13" s="57"/>
      <c r="J13" s="57"/>
      <c r="K13" s="57"/>
      <c r="L13" s="57"/>
      <c r="M13" s="57"/>
      <c r="U13" s="55" t="s">
        <v>340</v>
      </c>
      <c r="V13" s="55" t="s">
        <v>528</v>
      </c>
      <c r="W13" s="58" t="s">
        <v>341</v>
      </c>
      <c r="Z13" s="55" t="s">
        <v>342</v>
      </c>
      <c r="AA13" s="55" t="s">
        <v>528</v>
      </c>
      <c r="AB13" s="55" t="s">
        <v>341</v>
      </c>
      <c r="AC13" s="55" t="s">
        <v>343</v>
      </c>
      <c r="AD13" s="55" t="s">
        <v>344</v>
      </c>
      <c r="AE13" s="55" t="s">
        <v>345</v>
      </c>
      <c r="AF13" s="55" t="s">
        <v>346</v>
      </c>
      <c r="AG13" s="55" t="s">
        <v>527</v>
      </c>
      <c r="AR13" s="51"/>
      <c r="AS13" s="51"/>
      <c r="AT13" s="51"/>
      <c r="AU13" s="51"/>
      <c r="AV13" s="51"/>
      <c r="AW13" s="51"/>
      <c r="AX13" s="51"/>
    </row>
    <row r="14" spans="1:50" ht="12">
      <c r="A14" s="59" t="s">
        <v>347</v>
      </c>
      <c r="B14" s="59" t="s">
        <v>348</v>
      </c>
      <c r="D14" s="59">
        <v>0.005624</v>
      </c>
      <c r="E14" s="59">
        <v>1.1E-05</v>
      </c>
      <c r="F14" s="60">
        <v>0.19559032716927457</v>
      </c>
      <c r="H14" s="52" t="s">
        <v>349</v>
      </c>
      <c r="Q14" s="61"/>
      <c r="R14" s="61"/>
      <c r="S14" s="61"/>
      <c r="U14" s="62">
        <v>35.97547812156986</v>
      </c>
      <c r="V14" s="62">
        <v>0.8443386841794187</v>
      </c>
      <c r="W14" s="62">
        <v>0.8557582146204898</v>
      </c>
      <c r="Y14" s="52" t="s">
        <v>350</v>
      </c>
      <c r="Z14" s="62">
        <v>37.9292468361911</v>
      </c>
      <c r="AA14" s="62">
        <v>1.2697973683554058</v>
      </c>
      <c r="AB14" s="62">
        <v>1.278257550286891</v>
      </c>
      <c r="AC14" s="62">
        <v>0.0712441201019257</v>
      </c>
      <c r="AD14" s="62">
        <v>36.9591246264175</v>
      </c>
      <c r="AE14" s="62" t="s">
        <v>351</v>
      </c>
      <c r="AF14" s="62" t="s">
        <v>351</v>
      </c>
      <c r="AG14" s="62" t="s">
        <v>528</v>
      </c>
      <c r="AR14" s="51"/>
      <c r="AS14" s="51"/>
      <c r="AT14" s="51"/>
      <c r="AU14" s="51"/>
      <c r="AV14" s="51"/>
      <c r="AW14" s="51"/>
      <c r="AX14" s="51"/>
    </row>
    <row r="15" spans="1:50" ht="12">
      <c r="A15" s="52" t="s">
        <v>352</v>
      </c>
      <c r="B15" s="63" t="s">
        <v>353</v>
      </c>
      <c r="C15" s="51" t="s">
        <v>354</v>
      </c>
      <c r="D15" s="63"/>
      <c r="E15" s="63"/>
      <c r="F15" s="64"/>
      <c r="H15" s="64"/>
      <c r="I15" s="64"/>
      <c r="J15" s="64"/>
      <c r="K15" s="65"/>
      <c r="L15" s="64"/>
      <c r="M15" s="64"/>
      <c r="N15" s="64"/>
      <c r="O15" s="64"/>
      <c r="P15" s="64"/>
      <c r="Q15" s="64"/>
      <c r="R15" s="64"/>
      <c r="S15" s="64"/>
      <c r="T15" s="65"/>
      <c r="U15" s="65"/>
      <c r="V15" s="65"/>
      <c r="W15" s="65"/>
      <c r="X15" s="65"/>
      <c r="Y15" s="52" t="s">
        <v>355</v>
      </c>
      <c r="Z15" s="62" t="s">
        <v>351</v>
      </c>
      <c r="AA15" s="62" t="s">
        <v>351</v>
      </c>
      <c r="AB15" s="62" t="s">
        <v>351</v>
      </c>
      <c r="AC15" s="62" t="s">
        <v>351</v>
      </c>
      <c r="AD15" s="62" t="s">
        <v>351</v>
      </c>
      <c r="AE15" s="62" t="s">
        <v>351</v>
      </c>
      <c r="AF15" s="62" t="s">
        <v>351</v>
      </c>
      <c r="AG15" s="62" t="s">
        <v>351</v>
      </c>
      <c r="AJ15" s="63" t="s">
        <v>356</v>
      </c>
      <c r="AR15" s="51"/>
      <c r="AS15" s="51"/>
      <c r="AT15" s="51"/>
      <c r="AU15" s="51"/>
      <c r="AV15" s="51"/>
      <c r="AW15" s="51"/>
      <c r="AX15" s="51"/>
    </row>
    <row r="16" spans="2:50" ht="12">
      <c r="B16" s="53"/>
      <c r="C16" s="52" t="s">
        <v>357</v>
      </c>
      <c r="D16" s="52"/>
      <c r="E16" s="52"/>
      <c r="F16" s="52"/>
      <c r="G16" s="52"/>
      <c r="J16" s="65"/>
      <c r="K16" s="65"/>
      <c r="L16" s="64"/>
      <c r="M16" s="64"/>
      <c r="N16" s="66" t="s">
        <v>358</v>
      </c>
      <c r="O16" s="64"/>
      <c r="P16" s="64"/>
      <c r="Q16" s="64"/>
      <c r="R16" s="64"/>
      <c r="S16" s="64"/>
      <c r="T16" s="65"/>
      <c r="U16" s="65"/>
      <c r="V16" s="65"/>
      <c r="W16" s="65"/>
      <c r="X16" s="65"/>
      <c r="Y16" s="52" t="s">
        <v>359</v>
      </c>
      <c r="Z16" s="62">
        <v>38.1</v>
      </c>
      <c r="AA16" s="62" t="s">
        <v>351</v>
      </c>
      <c r="AB16" s="62">
        <v>1.3</v>
      </c>
      <c r="AC16" s="62">
        <v>0.18</v>
      </c>
      <c r="AD16" s="62">
        <v>41.7</v>
      </c>
      <c r="AE16" s="62">
        <v>0.97</v>
      </c>
      <c r="AF16" s="62">
        <v>289</v>
      </c>
      <c r="AG16" s="62">
        <v>19</v>
      </c>
      <c r="AJ16" s="63" t="s">
        <v>360</v>
      </c>
      <c r="AK16" s="52" t="s">
        <v>361</v>
      </c>
      <c r="AL16" s="52"/>
      <c r="AR16" s="51"/>
      <c r="AS16" s="51"/>
      <c r="AT16" s="51"/>
      <c r="AU16" s="51"/>
      <c r="AV16" s="51"/>
      <c r="AW16" s="51"/>
      <c r="AX16" s="51"/>
    </row>
    <row r="17" spans="1:50" ht="12">
      <c r="A17" s="67" t="s">
        <v>362</v>
      </c>
      <c r="B17" s="68" t="s">
        <v>363</v>
      </c>
      <c r="C17" s="69">
        <v>40</v>
      </c>
      <c r="D17" s="70" t="s">
        <v>526</v>
      </c>
      <c r="E17" s="69">
        <v>39</v>
      </c>
      <c r="F17" s="70" t="s">
        <v>526</v>
      </c>
      <c r="G17" s="69">
        <v>38</v>
      </c>
      <c r="H17" s="70" t="s">
        <v>526</v>
      </c>
      <c r="I17" s="69">
        <v>37</v>
      </c>
      <c r="J17" s="70" t="s">
        <v>526</v>
      </c>
      <c r="K17" s="71">
        <v>36</v>
      </c>
      <c r="L17" s="70" t="s">
        <v>526</v>
      </c>
      <c r="M17" s="70" t="s">
        <v>364</v>
      </c>
      <c r="N17" s="69">
        <v>40</v>
      </c>
      <c r="O17" s="70" t="s">
        <v>526</v>
      </c>
      <c r="P17" s="69">
        <v>39</v>
      </c>
      <c r="Q17" s="70" t="s">
        <v>526</v>
      </c>
      <c r="R17" s="69">
        <v>38</v>
      </c>
      <c r="S17" s="70" t="s">
        <v>526</v>
      </c>
      <c r="T17" s="69">
        <v>37</v>
      </c>
      <c r="U17" s="70" t="s">
        <v>526</v>
      </c>
      <c r="V17" s="71">
        <v>36</v>
      </c>
      <c r="W17" s="70" t="s">
        <v>526</v>
      </c>
      <c r="X17" s="72"/>
      <c r="Y17" s="73" t="s">
        <v>365</v>
      </c>
      <c r="Z17" s="70" t="s">
        <v>526</v>
      </c>
      <c r="AA17" s="68" t="s">
        <v>366</v>
      </c>
      <c r="AB17" s="68" t="s">
        <v>367</v>
      </c>
      <c r="AC17" s="68" t="s">
        <v>368</v>
      </c>
      <c r="AD17" s="70" t="s">
        <v>526</v>
      </c>
      <c r="AE17" s="74" t="s">
        <v>369</v>
      </c>
      <c r="AF17" s="70" t="s">
        <v>526</v>
      </c>
      <c r="AG17" s="74" t="s">
        <v>370</v>
      </c>
      <c r="AH17" s="70" t="s">
        <v>526</v>
      </c>
      <c r="AI17" s="73"/>
      <c r="AJ17" s="75"/>
      <c r="AK17" s="76" t="s">
        <v>371</v>
      </c>
      <c r="AL17" s="70" t="s">
        <v>526</v>
      </c>
      <c r="AM17" s="76" t="s">
        <v>372</v>
      </c>
      <c r="AN17" s="70" t="s">
        <v>526</v>
      </c>
      <c r="AO17" s="76" t="s">
        <v>373</v>
      </c>
      <c r="AQ17" s="68" t="s">
        <v>374</v>
      </c>
      <c r="AR17" s="51"/>
      <c r="AS17" s="51"/>
      <c r="AT17" s="51"/>
      <c r="AU17" s="51"/>
      <c r="AV17" s="51"/>
      <c r="AW17" s="51"/>
      <c r="AX17" s="51"/>
    </row>
    <row r="18" spans="1:50" ht="13.5">
      <c r="A18" s="77"/>
      <c r="B18" s="68" t="s">
        <v>61</v>
      </c>
      <c r="C18" s="75"/>
      <c r="D18" s="69"/>
      <c r="E18" s="75"/>
      <c r="F18" s="69"/>
      <c r="G18" s="75"/>
      <c r="H18" s="69"/>
      <c r="I18" s="75"/>
      <c r="J18" s="69"/>
      <c r="K18" s="75"/>
      <c r="L18" s="69"/>
      <c r="M18" s="69" t="s">
        <v>375</v>
      </c>
      <c r="N18" s="78"/>
      <c r="O18" s="69"/>
      <c r="P18" s="69"/>
      <c r="Q18" s="77"/>
      <c r="R18" s="69"/>
      <c r="S18" s="77"/>
      <c r="T18" s="69"/>
      <c r="U18" s="77"/>
      <c r="V18" s="77"/>
      <c r="W18" s="77"/>
      <c r="X18" s="77"/>
      <c r="Y18" s="73"/>
      <c r="Z18" s="68"/>
      <c r="AA18" s="68" t="s">
        <v>61</v>
      </c>
      <c r="AB18" s="68" t="s">
        <v>376</v>
      </c>
      <c r="AC18" s="68" t="s">
        <v>66</v>
      </c>
      <c r="AD18" s="68"/>
      <c r="AE18" s="74"/>
      <c r="AF18" s="74"/>
      <c r="AG18" s="74"/>
      <c r="AH18" s="74"/>
      <c r="AI18" s="74"/>
      <c r="AJ18" s="75"/>
      <c r="AK18" s="79"/>
      <c r="AL18" s="79"/>
      <c r="AM18" s="79"/>
      <c r="AN18" s="79"/>
      <c r="AO18" s="79"/>
      <c r="AQ18" s="68" t="s">
        <v>377</v>
      </c>
      <c r="AR18" s="51"/>
      <c r="AS18" s="51"/>
      <c r="AT18" s="51"/>
      <c r="AU18" s="51"/>
      <c r="AV18" s="51"/>
      <c r="AW18" s="51"/>
      <c r="AX18" s="51"/>
    </row>
    <row r="19" spans="1:50" ht="12">
      <c r="A19" s="105">
        <v>1</v>
      </c>
      <c r="B19" s="80">
        <v>3</v>
      </c>
      <c r="C19" s="81">
        <v>976.262085</v>
      </c>
      <c r="D19" s="81">
        <v>2.6543911893833583</v>
      </c>
      <c r="E19" s="81">
        <v>23.170908972291837</v>
      </c>
      <c r="F19" s="81">
        <v>0.34359193851820385</v>
      </c>
      <c r="G19" s="81">
        <v>3.6065338166075747</v>
      </c>
      <c r="H19" s="81">
        <v>0.2394060150693628</v>
      </c>
      <c r="I19" s="81">
        <v>0.001</v>
      </c>
      <c r="J19" s="81">
        <v>280.4121820970113</v>
      </c>
      <c r="K19" s="81">
        <v>3.0066990618971063</v>
      </c>
      <c r="L19" s="81">
        <v>0.10527306875438587</v>
      </c>
      <c r="M19" s="82">
        <v>2192.87377</v>
      </c>
      <c r="N19" s="83">
        <v>47.051915</v>
      </c>
      <c r="O19" s="83">
        <v>0.509674</v>
      </c>
      <c r="P19" s="84">
        <v>0.014341</v>
      </c>
      <c r="Q19" s="84">
        <v>0.033296</v>
      </c>
      <c r="R19" s="84">
        <v>0.032695</v>
      </c>
      <c r="S19" s="84">
        <v>0.048039</v>
      </c>
      <c r="T19" s="85">
        <v>0.055561</v>
      </c>
      <c r="U19" s="86">
        <v>0.063283</v>
      </c>
      <c r="V19" s="87">
        <v>0.170293</v>
      </c>
      <c r="W19" s="87">
        <v>0.031892</v>
      </c>
      <c r="X19" s="88"/>
      <c r="Y19" s="89">
        <v>3.388472562879626</v>
      </c>
      <c r="Z19" s="89">
        <v>1.694894500217808</v>
      </c>
      <c r="AA19" s="90">
        <v>8.04230627448065</v>
      </c>
      <c r="AB19" s="91">
        <v>0.8069943125198104</v>
      </c>
      <c r="AC19" s="91">
        <v>34.05640243544993</v>
      </c>
      <c r="AD19" s="91">
        <v>16.87503667906884</v>
      </c>
      <c r="AE19" s="65">
        <v>8.458882912463704E-05</v>
      </c>
      <c r="AF19" s="65">
        <v>23.719738155871017</v>
      </c>
      <c r="AG19" s="92">
        <v>0.02695741403529969</v>
      </c>
      <c r="AH19" s="65">
        <v>0.003379346298752851</v>
      </c>
      <c r="AI19" s="65"/>
      <c r="AJ19" s="53" t="s">
        <v>378</v>
      </c>
      <c r="AK19" s="93">
        <v>0.023751335723473887</v>
      </c>
      <c r="AL19" s="93">
        <v>0.00041158397512696017</v>
      </c>
      <c r="AM19" s="93">
        <v>0.0030798474362582597</v>
      </c>
      <c r="AN19" s="93">
        <v>0.00013470733437381035</v>
      </c>
      <c r="AO19" s="93">
        <v>0.00976840373812935</v>
      </c>
      <c r="AQ19" s="82">
        <v>386.43543</v>
      </c>
      <c r="AR19" s="51"/>
      <c r="AS19" s="51"/>
      <c r="AT19" s="51"/>
      <c r="AU19" s="51"/>
      <c r="AV19" s="51"/>
      <c r="AW19" s="51"/>
      <c r="AX19" s="51"/>
    </row>
    <row r="20" spans="1:50" ht="12">
      <c r="A20" s="105">
        <v>2</v>
      </c>
      <c r="B20" s="80">
        <v>4.5</v>
      </c>
      <c r="C20" s="81">
        <v>1329.801306</v>
      </c>
      <c r="D20" s="81">
        <v>2.849185905170984</v>
      </c>
      <c r="E20" s="81">
        <v>113.13482794189221</v>
      </c>
      <c r="F20" s="81">
        <v>0.8798225206873719</v>
      </c>
      <c r="G20" s="81">
        <v>4.837148600739941</v>
      </c>
      <c r="H20" s="81">
        <v>0.2202066173145599</v>
      </c>
      <c r="I20" s="81">
        <v>65.65776083760022</v>
      </c>
      <c r="J20" s="81">
        <v>283.61691889555595</v>
      </c>
      <c r="K20" s="81">
        <v>3.2145081101286177</v>
      </c>
      <c r="L20" s="81">
        <v>0.125400323457338</v>
      </c>
      <c r="M20" s="82">
        <v>2193.48819</v>
      </c>
      <c r="N20" s="83">
        <v>46.658694</v>
      </c>
      <c r="O20" s="83">
        <v>0.505415</v>
      </c>
      <c r="P20" s="84">
        <v>0.014222</v>
      </c>
      <c r="Q20" s="84">
        <v>0.033018</v>
      </c>
      <c r="R20" s="84">
        <v>0.032421</v>
      </c>
      <c r="S20" s="84">
        <v>0.047638</v>
      </c>
      <c r="T20" s="85">
        <v>0.055096</v>
      </c>
      <c r="U20" s="86">
        <v>0.062754</v>
      </c>
      <c r="V20" s="87">
        <v>0.168869</v>
      </c>
      <c r="W20" s="87">
        <v>0.031626</v>
      </c>
      <c r="X20" s="88"/>
      <c r="Y20" s="89">
        <v>3.296074048571203</v>
      </c>
      <c r="Z20" s="89">
        <v>0.3931595431474525</v>
      </c>
      <c r="AA20" s="90">
        <v>28.030351693960565</v>
      </c>
      <c r="AB20" s="91">
        <v>3.938635202722846</v>
      </c>
      <c r="AC20" s="91">
        <v>33.136211825982386</v>
      </c>
      <c r="AD20" s="91">
        <v>3.916448262352428</v>
      </c>
      <c r="AE20" s="65">
        <v>1.1379516160000192</v>
      </c>
      <c r="AF20" s="65">
        <v>4.91578059333554</v>
      </c>
      <c r="AG20" s="92">
        <v>0.005389039414263151</v>
      </c>
      <c r="AH20" s="65">
        <v>0.000652680773591062</v>
      </c>
      <c r="AI20" s="65"/>
      <c r="AJ20" s="53" t="s">
        <v>378</v>
      </c>
      <c r="AK20" s="93">
        <v>0.08526060336545338</v>
      </c>
      <c r="AL20" s="93">
        <v>0.0007045413353540881</v>
      </c>
      <c r="AM20" s="93">
        <v>0.0024081415389925194</v>
      </c>
      <c r="AN20" s="93">
        <v>0.00011191236312881266</v>
      </c>
      <c r="AO20" s="93">
        <v>0.012032432796165402</v>
      </c>
      <c r="AQ20" s="82">
        <v>386.44961</v>
      </c>
      <c r="AR20" s="51"/>
      <c r="AS20" s="51"/>
      <c r="AT20" s="51"/>
      <c r="AU20" s="51"/>
      <c r="AV20" s="51"/>
      <c r="AW20" s="51"/>
      <c r="AX20" s="51"/>
    </row>
    <row r="21" spans="1:50" ht="12">
      <c r="A21" s="105">
        <v>3</v>
      </c>
      <c r="B21" s="80">
        <v>6</v>
      </c>
      <c r="C21" s="81">
        <v>1156.511672</v>
      </c>
      <c r="D21" s="81">
        <v>3.1334407270245275</v>
      </c>
      <c r="E21" s="81">
        <v>220.96702014215185</v>
      </c>
      <c r="F21" s="81">
        <v>1.0412975815446097</v>
      </c>
      <c r="G21" s="81">
        <v>4.5731337391706495</v>
      </c>
      <c r="H21" s="81">
        <v>0.24033053319411937</v>
      </c>
      <c r="I21" s="81">
        <v>0.001</v>
      </c>
      <c r="J21" s="81">
        <v>298.96584553639</v>
      </c>
      <c r="K21" s="81">
        <v>1.8435017065916401</v>
      </c>
      <c r="L21" s="81">
        <v>0.08988924247238757</v>
      </c>
      <c r="M21" s="82">
        <v>2194.18343</v>
      </c>
      <c r="N21" s="83">
        <v>46.890328</v>
      </c>
      <c r="O21" s="83">
        <v>0.507924</v>
      </c>
      <c r="P21" s="84">
        <v>0.014292</v>
      </c>
      <c r="Q21" s="84">
        <v>0.033182</v>
      </c>
      <c r="R21" s="84">
        <v>0.032582</v>
      </c>
      <c r="S21" s="84">
        <v>0.047874</v>
      </c>
      <c r="T21" s="85">
        <v>0.05537</v>
      </c>
      <c r="U21" s="86">
        <v>0.063066</v>
      </c>
      <c r="V21" s="87">
        <v>0.169708</v>
      </c>
      <c r="W21" s="87">
        <v>0.031783</v>
      </c>
      <c r="X21" s="88"/>
      <c r="Y21" s="89">
        <v>2.7140070587975216</v>
      </c>
      <c r="Z21" s="89">
        <v>0.16680833188917518</v>
      </c>
      <c r="AA21" s="90">
        <v>51.854733940909604</v>
      </c>
      <c r="AB21" s="91">
        <v>7.695819511695228</v>
      </c>
      <c r="AC21" s="91">
        <v>27.328629395481535</v>
      </c>
      <c r="AD21" s="91">
        <v>1.6670144614395948</v>
      </c>
      <c r="AE21" s="65">
        <v>8.87010199531763E-06</v>
      </c>
      <c r="AF21" s="65">
        <v>2.651857543024184</v>
      </c>
      <c r="AG21" s="92">
        <v>0.0011785450697312692</v>
      </c>
      <c r="AH21" s="65">
        <v>0.00027193660603324406</v>
      </c>
      <c r="AI21" s="65"/>
      <c r="AK21" s="93">
        <v>0.1921722273024946</v>
      </c>
      <c r="AL21" s="93">
        <v>0.0010626495710656422</v>
      </c>
      <c r="AM21" s="93">
        <v>0.0016025027418146696</v>
      </c>
      <c r="AN21" s="93">
        <v>0.00010673762600777062</v>
      </c>
      <c r="AO21" s="93">
        <v>0.020247958026690733</v>
      </c>
      <c r="AQ21" s="82">
        <v>386.46566</v>
      </c>
      <c r="AR21" s="51"/>
      <c r="AS21" s="51"/>
      <c r="AT21" s="51"/>
      <c r="AU21" s="51"/>
      <c r="AV21" s="51"/>
      <c r="AW21" s="51"/>
      <c r="AX21" s="51"/>
    </row>
    <row r="22" spans="1:50" ht="12">
      <c r="A22" s="105">
        <v>4</v>
      </c>
      <c r="B22" s="80">
        <v>7.5</v>
      </c>
      <c r="C22" s="81">
        <v>1379.578251</v>
      </c>
      <c r="D22" s="81">
        <v>2.5263992689915424</v>
      </c>
      <c r="E22" s="81">
        <v>305.98076425328856</v>
      </c>
      <c r="F22" s="81">
        <v>1.1591952420077865</v>
      </c>
      <c r="G22" s="81">
        <v>5.078423022249629</v>
      </c>
      <c r="H22" s="81">
        <v>0.18983413380957645</v>
      </c>
      <c r="I22" s="81">
        <v>0.001</v>
      </c>
      <c r="J22" s="81">
        <v>256.6904993523688</v>
      </c>
      <c r="K22" s="81">
        <v>1.4319900964630226</v>
      </c>
      <c r="L22" s="81">
        <v>0.08541592423918258</v>
      </c>
      <c r="M22" s="82">
        <v>2194.94302</v>
      </c>
      <c r="N22" s="83">
        <v>46.806749</v>
      </c>
      <c r="O22" s="83">
        <v>0.507019</v>
      </c>
      <c r="P22" s="84">
        <v>0.014267</v>
      </c>
      <c r="Q22" s="84">
        <v>0.033123</v>
      </c>
      <c r="R22" s="84">
        <v>0.032524</v>
      </c>
      <c r="S22" s="84">
        <v>0.047789</v>
      </c>
      <c r="T22" s="85">
        <v>0.055271</v>
      </c>
      <c r="U22" s="86">
        <v>0.062953</v>
      </c>
      <c r="V22" s="87">
        <v>0.169405</v>
      </c>
      <c r="W22" s="87">
        <v>0.031726</v>
      </c>
      <c r="X22" s="88"/>
      <c r="Y22" s="89">
        <v>3.081647441595528</v>
      </c>
      <c r="Z22" s="89">
        <v>0.1097184362364745</v>
      </c>
      <c r="AA22" s="90">
        <v>68.34877517672233</v>
      </c>
      <c r="AB22" s="91">
        <v>10.65667055798359</v>
      </c>
      <c r="AC22" s="91">
        <v>30.998941421229677</v>
      </c>
      <c r="AD22" s="91">
        <v>1.0942528466087715</v>
      </c>
      <c r="AE22" s="65">
        <v>6.405631443223347E-06</v>
      </c>
      <c r="AF22" s="65">
        <v>1.6442647338282597</v>
      </c>
      <c r="AG22" s="92">
        <v>0.0003945103352259641</v>
      </c>
      <c r="AH22" s="65">
        <v>0.00014815172278766686</v>
      </c>
      <c r="AI22" s="65"/>
      <c r="AK22" s="93">
        <v>0.2232885942962203</v>
      </c>
      <c r="AL22" s="93">
        <v>0.0009511186094383865</v>
      </c>
      <c r="AM22" s="93">
        <v>0.0010446921042657786</v>
      </c>
      <c r="AN22" s="93">
        <v>8.136565954356967E-05</v>
      </c>
      <c r="AO22" s="93">
        <v>0.010371839577676813</v>
      </c>
      <c r="AQ22" s="82">
        <v>386.48319</v>
      </c>
      <c r="AR22" s="51"/>
      <c r="AS22" s="51"/>
      <c r="AT22" s="51"/>
      <c r="AU22" s="51"/>
      <c r="AV22" s="51"/>
      <c r="AW22" s="51"/>
      <c r="AX22" s="51"/>
    </row>
    <row r="23" spans="1:50" ht="12">
      <c r="A23" s="105">
        <v>5</v>
      </c>
      <c r="B23" s="94">
        <v>8.5</v>
      </c>
      <c r="C23" s="81">
        <v>1111.667369</v>
      </c>
      <c r="D23" s="81">
        <v>2.299173163309802</v>
      </c>
      <c r="E23" s="81">
        <v>238.35780102667493</v>
      </c>
      <c r="F23" s="81">
        <v>1.156219284149024</v>
      </c>
      <c r="G23" s="81">
        <v>3.723116963002929</v>
      </c>
      <c r="H23" s="81">
        <v>0.16438077633926929</v>
      </c>
      <c r="I23" s="81">
        <v>106.09736810832926</v>
      </c>
      <c r="J23" s="81">
        <v>254.69818265443843</v>
      </c>
      <c r="K23" s="81">
        <v>0.7523168263665595</v>
      </c>
      <c r="L23" s="81">
        <v>0.07053956805994473</v>
      </c>
      <c r="M23" s="82">
        <v>2195.56111</v>
      </c>
      <c r="N23" s="83">
        <v>46.631631</v>
      </c>
      <c r="O23" s="83">
        <v>0.505122</v>
      </c>
      <c r="P23" s="84">
        <v>0.014213</v>
      </c>
      <c r="Q23" s="84">
        <v>0.032999</v>
      </c>
      <c r="R23" s="84">
        <v>0.032403</v>
      </c>
      <c r="S23" s="84">
        <v>0.04761</v>
      </c>
      <c r="T23" s="85">
        <v>0.055064</v>
      </c>
      <c r="U23" s="86">
        <v>0.062718</v>
      </c>
      <c r="V23" s="87">
        <v>0.168772</v>
      </c>
      <c r="W23" s="87">
        <v>0.031607</v>
      </c>
      <c r="X23" s="88"/>
      <c r="Y23" s="89">
        <v>3.7298305862064183</v>
      </c>
      <c r="Z23" s="89">
        <v>0.12716082913233126</v>
      </c>
      <c r="AA23" s="90">
        <v>79.94791063556559</v>
      </c>
      <c r="AB23" s="91">
        <v>8.298895315740138</v>
      </c>
      <c r="AC23" s="91">
        <v>37.451899879336544</v>
      </c>
      <c r="AD23" s="91">
        <v>1.2636826123717917</v>
      </c>
      <c r="AE23" s="65">
        <v>0.8727056987077539</v>
      </c>
      <c r="AF23" s="65">
        <v>2.0953704260072072</v>
      </c>
      <c r="AG23" s="92">
        <v>0.0002389899227957955</v>
      </c>
      <c r="AH23" s="65">
        <v>0.0001618902845522207</v>
      </c>
      <c r="AI23" s="65"/>
      <c r="AJ23" s="53" t="s">
        <v>378</v>
      </c>
      <c r="AK23" s="93">
        <v>0.2157438698051837</v>
      </c>
      <c r="AL23" s="93">
        <v>0.0011515032521646875</v>
      </c>
      <c r="AM23" s="93">
        <v>0.0006541797816656302</v>
      </c>
      <c r="AN23" s="93">
        <v>9.067026865804191E-05</v>
      </c>
      <c r="AO23" s="93">
        <v>0.005911361585310857</v>
      </c>
      <c r="AQ23" s="82">
        <v>386.49745</v>
      </c>
      <c r="AR23" s="51"/>
      <c r="AS23" s="51"/>
      <c r="AT23" s="51"/>
      <c r="AU23" s="51"/>
      <c r="AV23" s="51"/>
      <c r="AW23" s="51"/>
      <c r="AX23" s="51"/>
    </row>
    <row r="24" spans="1:50" ht="12">
      <c r="A24" s="105">
        <v>6</v>
      </c>
      <c r="B24" s="94">
        <v>9.5</v>
      </c>
      <c r="C24" s="81">
        <v>911.562404</v>
      </c>
      <c r="D24" s="81">
        <v>2.733655499085611</v>
      </c>
      <c r="E24" s="81">
        <v>204.28204881634983</v>
      </c>
      <c r="F24" s="81">
        <v>1.0482331057918053</v>
      </c>
      <c r="G24" s="81">
        <v>2.9000858095164688</v>
      </c>
      <c r="H24" s="81">
        <v>0.1719593270617905</v>
      </c>
      <c r="I24" s="81">
        <v>0.001</v>
      </c>
      <c r="J24" s="81">
        <v>264.20315311287885</v>
      </c>
      <c r="K24" s="81">
        <v>0.44457471302250806</v>
      </c>
      <c r="L24" s="81">
        <v>0.058188463691235086</v>
      </c>
      <c r="M24" s="82">
        <v>2196.21937</v>
      </c>
      <c r="N24" s="83">
        <v>46.916596</v>
      </c>
      <c r="O24" s="83">
        <v>0.508209</v>
      </c>
      <c r="P24" s="84">
        <v>0.0143</v>
      </c>
      <c r="Q24" s="84">
        <v>0.033201</v>
      </c>
      <c r="R24" s="84">
        <v>0.032601</v>
      </c>
      <c r="S24" s="84">
        <v>0.047901</v>
      </c>
      <c r="T24" s="85">
        <v>0.055401</v>
      </c>
      <c r="U24" s="86">
        <v>0.063101</v>
      </c>
      <c r="V24" s="87">
        <v>0.169803</v>
      </c>
      <c r="W24" s="87">
        <v>0.031801</v>
      </c>
      <c r="X24" s="88"/>
      <c r="Y24" s="89">
        <v>3.782324243723701</v>
      </c>
      <c r="Z24" s="89">
        <v>0.1393090061355652</v>
      </c>
      <c r="AA24" s="90">
        <v>84.76226528593291</v>
      </c>
      <c r="AB24" s="91">
        <v>7.1147168285489535</v>
      </c>
      <c r="AC24" s="91">
        <v>37.97348922288837</v>
      </c>
      <c r="AD24" s="91">
        <v>1.3840070131755118</v>
      </c>
      <c r="AE24" s="65">
        <v>9.594577781701308E-06</v>
      </c>
      <c r="AF24" s="65">
        <v>2.5349177027122907</v>
      </c>
      <c r="AG24" s="92">
        <v>0</v>
      </c>
      <c r="AH24" s="65">
        <v>0.00019538214433124592</v>
      </c>
      <c r="AI24" s="65"/>
      <c r="AJ24" s="53" t="s">
        <v>378</v>
      </c>
      <c r="AK24" s="93">
        <v>0.22562801863186227</v>
      </c>
      <c r="AL24" s="93">
        <v>0.001359839040439699</v>
      </c>
      <c r="AM24" s="93">
        <v>0.0004910291903314729</v>
      </c>
      <c r="AN24" s="93">
        <v>0.00010373582270766702</v>
      </c>
      <c r="AO24" s="93">
        <v>0.007193840834136613</v>
      </c>
      <c r="AQ24" s="82">
        <v>386.51263</v>
      </c>
      <c r="AR24" s="51"/>
      <c r="AS24" s="51"/>
      <c r="AT24" s="51"/>
      <c r="AU24" s="51"/>
      <c r="AV24" s="51"/>
      <c r="AW24" s="51"/>
      <c r="AX24" s="51"/>
    </row>
    <row r="25" spans="1:50" ht="12">
      <c r="A25" s="105">
        <v>7</v>
      </c>
      <c r="B25" s="94">
        <v>8.5</v>
      </c>
      <c r="C25" s="81">
        <v>1210.416522</v>
      </c>
      <c r="D25" s="81">
        <v>3.3514654766749428</v>
      </c>
      <c r="E25" s="81">
        <v>268.8472501640281</v>
      </c>
      <c r="F25" s="81">
        <v>1.2196339320156113</v>
      </c>
      <c r="G25" s="81">
        <v>3.9057841930527726</v>
      </c>
      <c r="H25" s="81">
        <v>0.18792622405166523</v>
      </c>
      <c r="I25" s="81">
        <v>0.001</v>
      </c>
      <c r="J25" s="81">
        <v>276.78055868837606</v>
      </c>
      <c r="K25" s="81">
        <v>0.6009529855305467</v>
      </c>
      <c r="L25" s="81">
        <v>0.06717994358320989</v>
      </c>
      <c r="M25" s="82">
        <v>2196.84402</v>
      </c>
      <c r="N25" s="83">
        <v>46.741478</v>
      </c>
      <c r="O25" s="83">
        <v>0.506312</v>
      </c>
      <c r="P25" s="84">
        <v>0.014247</v>
      </c>
      <c r="Q25" s="84">
        <v>0.033077</v>
      </c>
      <c r="R25" s="84">
        <v>0.032479</v>
      </c>
      <c r="S25" s="84">
        <v>0.047722</v>
      </c>
      <c r="T25" s="85">
        <v>0.055194</v>
      </c>
      <c r="U25" s="86">
        <v>0.062866</v>
      </c>
      <c r="V25" s="87">
        <v>0.169169</v>
      </c>
      <c r="W25" s="87">
        <v>0.031682</v>
      </c>
      <c r="X25" s="88"/>
      <c r="Y25" s="89">
        <v>3.8047015969852183</v>
      </c>
      <c r="Z25" s="89">
        <v>0.11567981673743381</v>
      </c>
      <c r="AA25" s="90">
        <v>84.50674133792458</v>
      </c>
      <c r="AB25" s="91">
        <v>9.363387863601616</v>
      </c>
      <c r="AC25" s="91">
        <v>38.195790039185255</v>
      </c>
      <c r="AD25" s="91">
        <v>1.149114155357884</v>
      </c>
      <c r="AE25" s="65">
        <v>7.290385168348137E-06</v>
      </c>
      <c r="AF25" s="65">
        <v>2.0178368799488737</v>
      </c>
      <c r="AG25" s="92">
        <v>2.4507156505471395E-05</v>
      </c>
      <c r="AH25" s="65">
        <v>0.00016233035361391438</v>
      </c>
      <c r="AI25" s="65"/>
      <c r="AJ25" s="53" t="s">
        <v>378</v>
      </c>
      <c r="AK25" s="93">
        <v>0.22361128284725637</v>
      </c>
      <c r="AL25" s="93">
        <v>0.001202546739019358</v>
      </c>
      <c r="AM25" s="93">
        <v>0.0004998184453615031</v>
      </c>
      <c r="AN25" s="93">
        <v>8.514359573800348E-05</v>
      </c>
      <c r="AO25" s="93">
        <v>0.008528239391751501</v>
      </c>
      <c r="AQ25" s="82">
        <v>386.52703</v>
      </c>
      <c r="AR25" s="51"/>
      <c r="AS25" s="51"/>
      <c r="AT25" s="51"/>
      <c r="AU25" s="51"/>
      <c r="AV25" s="51"/>
      <c r="AW25" s="51"/>
      <c r="AX25" s="51"/>
    </row>
    <row r="26" spans="1:50" ht="12">
      <c r="A26" s="105">
        <v>8</v>
      </c>
      <c r="B26" s="94">
        <v>12.5</v>
      </c>
      <c r="C26" s="81">
        <v>716.0489600000001</v>
      </c>
      <c r="D26" s="81">
        <v>1.8962254687903017</v>
      </c>
      <c r="E26" s="81">
        <v>167.921670055344</v>
      </c>
      <c r="F26" s="81">
        <v>0.8520948424342394</v>
      </c>
      <c r="G26" s="81">
        <v>2.664605807152767</v>
      </c>
      <c r="H26" s="81">
        <v>0.17476320718673305</v>
      </c>
      <c r="I26" s="81">
        <v>266.9500054508964</v>
      </c>
      <c r="J26" s="81">
        <v>286.29614224685565</v>
      </c>
      <c r="K26" s="81">
        <v>0.3492020795819937</v>
      </c>
      <c r="L26" s="81">
        <v>0.05978038131255988</v>
      </c>
      <c r="M26" s="82">
        <v>2197.5219</v>
      </c>
      <c r="N26" s="83">
        <v>46.86804</v>
      </c>
      <c r="O26" s="83">
        <v>0.507683</v>
      </c>
      <c r="P26" s="84">
        <v>0.014285</v>
      </c>
      <c r="Q26" s="84">
        <v>0.033166</v>
      </c>
      <c r="R26" s="84">
        <v>0.032567</v>
      </c>
      <c r="S26" s="84">
        <v>0.047851</v>
      </c>
      <c r="T26" s="85">
        <v>0.055344</v>
      </c>
      <c r="U26" s="86">
        <v>0.063036</v>
      </c>
      <c r="V26" s="87">
        <v>0.169627</v>
      </c>
      <c r="W26" s="87">
        <v>0.031768</v>
      </c>
      <c r="X26" s="88"/>
      <c r="Y26" s="89">
        <v>3.750132272350306</v>
      </c>
      <c r="Z26" s="89">
        <v>0.17906733704841116</v>
      </c>
      <c r="AA26" s="90">
        <v>87.84618569003165</v>
      </c>
      <c r="AB26" s="91">
        <v>5.84179694510733</v>
      </c>
      <c r="AC26" s="91">
        <v>37.65364009729365</v>
      </c>
      <c r="AD26" s="91">
        <v>1.7793134810511002</v>
      </c>
      <c r="AE26" s="65">
        <v>3.1193705255083675</v>
      </c>
      <c r="AF26" s="65">
        <v>3.34820808178246</v>
      </c>
      <c r="AG26" s="92">
        <v>0.0003512127246299864</v>
      </c>
      <c r="AH26" s="65">
        <v>0.0002438506221101515</v>
      </c>
      <c r="AI26" s="65"/>
      <c r="AJ26" s="53" t="s">
        <v>378</v>
      </c>
      <c r="AK26" s="93">
        <v>0.23591718073846984</v>
      </c>
      <c r="AL26" s="93">
        <v>0.0013841268983750816</v>
      </c>
      <c r="AM26" s="93">
        <v>0.0003861179223967179</v>
      </c>
      <c r="AN26" s="93">
        <v>0.0001403655440886997</v>
      </c>
      <c r="AO26" s="93">
        <v>0.0033573218969215786</v>
      </c>
      <c r="AQ26" s="82">
        <v>386.54265</v>
      </c>
      <c r="AR26" s="51"/>
      <c r="AS26" s="51"/>
      <c r="AT26" s="51"/>
      <c r="AU26" s="51"/>
      <c r="AV26" s="51"/>
      <c r="AW26" s="51"/>
      <c r="AX26" s="51"/>
    </row>
    <row r="27" spans="1:50" ht="12">
      <c r="A27" s="105">
        <v>9</v>
      </c>
      <c r="B27" s="94">
        <v>15</v>
      </c>
      <c r="C27" s="81">
        <v>840.3848919999999</v>
      </c>
      <c r="D27" s="81">
        <v>2.0975446422910764</v>
      </c>
      <c r="E27" s="81">
        <v>182.0473195282471</v>
      </c>
      <c r="F27" s="81">
        <v>0.9788866095593617</v>
      </c>
      <c r="G27" s="81">
        <v>3.1336333388315096</v>
      </c>
      <c r="H27" s="81">
        <v>0.19081266229174465</v>
      </c>
      <c r="I27" s="81">
        <v>0.001</v>
      </c>
      <c r="J27" s="81">
        <v>286.4677188887094</v>
      </c>
      <c r="K27" s="81">
        <v>0.46648789871382645</v>
      </c>
      <c r="L27" s="81">
        <v>0.06808464075507512</v>
      </c>
      <c r="M27" s="82">
        <v>2198.11193</v>
      </c>
      <c r="N27" s="83">
        <v>46.934108</v>
      </c>
      <c r="O27" s="83">
        <v>0.508398</v>
      </c>
      <c r="P27" s="84">
        <v>0.014306</v>
      </c>
      <c r="Q27" s="84">
        <v>0.033213</v>
      </c>
      <c r="R27" s="84">
        <v>0.032613</v>
      </c>
      <c r="S27" s="84">
        <v>0.047919</v>
      </c>
      <c r="T27" s="85">
        <v>0.055422</v>
      </c>
      <c r="U27" s="86">
        <v>0.063125</v>
      </c>
      <c r="V27" s="87">
        <v>0.169866</v>
      </c>
      <c r="W27" s="87">
        <v>0.031812</v>
      </c>
      <c r="X27" s="88"/>
      <c r="Y27" s="89">
        <v>3.8216886741087444</v>
      </c>
      <c r="Z27" s="89">
        <v>0.17384795815526627</v>
      </c>
      <c r="AA27" s="90">
        <v>82.78684958734901</v>
      </c>
      <c r="AB27" s="91">
        <v>6.340327673419468</v>
      </c>
      <c r="AC27" s="91">
        <v>38.36452455565488</v>
      </c>
      <c r="AD27" s="91">
        <v>1.7267702491196033</v>
      </c>
      <c r="AE27" s="65">
        <v>1.0766431566694836E-05</v>
      </c>
      <c r="AF27" s="65">
        <v>3.084235091482499</v>
      </c>
      <c r="AG27" s="92">
        <v>0.0006280530110449472</v>
      </c>
      <c r="AH27" s="65">
        <v>0.000249131353107174</v>
      </c>
      <c r="AI27" s="65"/>
      <c r="AJ27" s="53" t="s">
        <v>378</v>
      </c>
      <c r="AK27" s="93">
        <v>0.2180502332546584</v>
      </c>
      <c r="AL27" s="93">
        <v>0.0013173573252089686</v>
      </c>
      <c r="AM27" s="93">
        <v>0.000558279384994313</v>
      </c>
      <c r="AN27" s="93">
        <v>0.00012576463244819318</v>
      </c>
      <c r="AO27" s="93">
        <v>0.004667700553536874</v>
      </c>
      <c r="AQ27" s="82">
        <v>386.55625</v>
      </c>
      <c r="AR27" s="51"/>
      <c r="AS27" s="51"/>
      <c r="AT27" s="51"/>
      <c r="AU27" s="51"/>
      <c r="AV27" s="51"/>
      <c r="AW27" s="51"/>
      <c r="AX27" s="51"/>
    </row>
    <row r="28" spans="1:50" ht="12">
      <c r="A28" s="105">
        <v>10</v>
      </c>
      <c r="B28" s="80">
        <v>18</v>
      </c>
      <c r="C28" s="81">
        <v>759.172967</v>
      </c>
      <c r="D28" s="81">
        <v>2.285897145158548</v>
      </c>
      <c r="E28" s="81">
        <v>185.7663669354032</v>
      </c>
      <c r="F28" s="81">
        <v>1.0185094322813923</v>
      </c>
      <c r="G28" s="81">
        <v>2.8532664563485945</v>
      </c>
      <c r="H28" s="81">
        <v>0.18133129296333553</v>
      </c>
      <c r="I28" s="81">
        <v>0.001</v>
      </c>
      <c r="J28" s="81">
        <v>241.21483952993302</v>
      </c>
      <c r="K28" s="81">
        <v>0.38292610128617366</v>
      </c>
      <c r="L28" s="81">
        <v>0.0613801880421184</v>
      </c>
      <c r="M28" s="82">
        <v>2198.76023</v>
      </c>
      <c r="N28" s="83">
        <v>46.790033</v>
      </c>
      <c r="O28" s="83">
        <v>0.506838</v>
      </c>
      <c r="P28" s="84">
        <v>0.014262</v>
      </c>
      <c r="Q28" s="84">
        <v>0.033111</v>
      </c>
      <c r="R28" s="84">
        <v>0.032513</v>
      </c>
      <c r="S28" s="84">
        <v>0.047772</v>
      </c>
      <c r="T28" s="85">
        <v>0.055251</v>
      </c>
      <c r="U28" s="86">
        <v>0.062931</v>
      </c>
      <c r="V28" s="87">
        <v>0.169345</v>
      </c>
      <c r="W28" s="87">
        <v>0.031715</v>
      </c>
      <c r="X28" s="88"/>
      <c r="Y28" s="89">
        <v>3.4413035647894765</v>
      </c>
      <c r="Z28" s="89">
        <v>0.14815132270508274</v>
      </c>
      <c r="AA28" s="90">
        <v>84.20722103020202</v>
      </c>
      <c r="AB28" s="91">
        <v>6.469854322572561</v>
      </c>
      <c r="AC28" s="91">
        <v>34.58233201471819</v>
      </c>
      <c r="AD28" s="91">
        <v>1.474622925785679</v>
      </c>
      <c r="AE28" s="65">
        <v>1.0550887331130721E-05</v>
      </c>
      <c r="AF28" s="65">
        <v>2.545030594477142</v>
      </c>
      <c r="AG28" s="92">
        <v>0.0002233332128137891</v>
      </c>
      <c r="AH28" s="65">
        <v>0.00022709087773607243</v>
      </c>
      <c r="AI28" s="65"/>
      <c r="AK28" s="93">
        <v>0.2465174244583577</v>
      </c>
      <c r="AL28" s="93">
        <v>0.0015621260590569558</v>
      </c>
      <c r="AM28" s="93">
        <v>0.0005079672709965607</v>
      </c>
      <c r="AN28" s="93">
        <v>0.0001208839344363708</v>
      </c>
      <c r="AO28" s="93">
        <v>0.006136520346743817</v>
      </c>
      <c r="AQ28" s="82">
        <v>386.57118</v>
      </c>
      <c r="AR28" s="51"/>
      <c r="AS28" s="51"/>
      <c r="AT28" s="51"/>
      <c r="AU28" s="51"/>
      <c r="AV28" s="51"/>
      <c r="AW28" s="51"/>
      <c r="AX28" s="51"/>
    </row>
    <row r="29" spans="1:50" ht="12">
      <c r="A29" s="105">
        <v>11</v>
      </c>
      <c r="B29" s="80">
        <v>22</v>
      </c>
      <c r="C29" s="81">
        <v>820.867699</v>
      </c>
      <c r="D29" s="81">
        <v>2.506830214211565</v>
      </c>
      <c r="E29" s="81">
        <v>203.4682991286115</v>
      </c>
      <c r="F29" s="81">
        <v>1.136407267024417</v>
      </c>
      <c r="G29" s="81">
        <v>3.1669413806587534</v>
      </c>
      <c r="H29" s="81">
        <v>0.21071250984180162</v>
      </c>
      <c r="I29" s="81">
        <v>0.001</v>
      </c>
      <c r="J29" s="81">
        <v>305.2862877073394</v>
      </c>
      <c r="K29" s="81">
        <v>0.49462300241157553</v>
      </c>
      <c r="L29" s="81">
        <v>0.06974392095636574</v>
      </c>
      <c r="M29" s="82">
        <v>2199.71599</v>
      </c>
      <c r="N29" s="83">
        <v>46.816301</v>
      </c>
      <c r="O29" s="83">
        <v>0.507122</v>
      </c>
      <c r="P29" s="84">
        <v>0.01427</v>
      </c>
      <c r="Q29" s="84">
        <v>0.03313</v>
      </c>
      <c r="R29" s="84">
        <v>0.032531</v>
      </c>
      <c r="S29" s="84">
        <v>0.047798</v>
      </c>
      <c r="T29" s="85">
        <v>0.055283</v>
      </c>
      <c r="U29" s="86">
        <v>0.062966</v>
      </c>
      <c r="V29" s="87">
        <v>0.16944</v>
      </c>
      <c r="W29" s="87">
        <v>0.031733</v>
      </c>
      <c r="X29" s="88"/>
      <c r="Y29" s="89">
        <v>3.2786473211087994</v>
      </c>
      <c r="Z29" s="89">
        <v>0.16307603010638694</v>
      </c>
      <c r="AA29" s="90">
        <v>81.26776000158596</v>
      </c>
      <c r="AB29" s="91">
        <v>7.08637562749319</v>
      </c>
      <c r="AC29" s="91">
        <v>32.962607594362424</v>
      </c>
      <c r="AD29" s="91">
        <v>1.6246338366847253</v>
      </c>
      <c r="AE29" s="65">
        <v>9.632950268886627E-06</v>
      </c>
      <c r="AF29" s="65">
        <v>2.940807627257845</v>
      </c>
      <c r="AG29" s="92">
        <v>0.0002545441689451278</v>
      </c>
      <c r="AH29" s="65">
        <v>0.00024109788511491356</v>
      </c>
      <c r="AI29" s="65"/>
      <c r="AK29" s="93">
        <v>0.2497392479583002</v>
      </c>
      <c r="AL29" s="93">
        <v>0.0016153557148057649</v>
      </c>
      <c r="AM29" s="93">
        <v>0.0006068900177712783</v>
      </c>
      <c r="AN29" s="93">
        <v>0.00013513416474711287</v>
      </c>
      <c r="AO29" s="93">
        <v>0.006610587598282681</v>
      </c>
      <c r="AQ29" s="82">
        <v>386.59318</v>
      </c>
      <c r="AR29" s="51"/>
      <c r="AS29" s="51"/>
      <c r="AT29" s="51"/>
      <c r="AU29" s="51"/>
      <c r="AV29" s="51"/>
      <c r="AW29" s="51"/>
      <c r="AX29" s="51"/>
    </row>
    <row r="30" spans="1:50" ht="12">
      <c r="A30" s="105">
        <v>12</v>
      </c>
      <c r="B30" s="80">
        <v>26</v>
      </c>
      <c r="C30" s="81">
        <v>991.421814</v>
      </c>
      <c r="D30" s="81">
        <v>2.39596408568743</v>
      </c>
      <c r="E30" s="81">
        <v>259.1146217571186</v>
      </c>
      <c r="F30" s="81">
        <v>1.1136165845220483</v>
      </c>
      <c r="G30" s="81">
        <v>4.370991778634192</v>
      </c>
      <c r="H30" s="81">
        <v>0.26331661364320974</v>
      </c>
      <c r="I30" s="81">
        <v>0.001</v>
      </c>
      <c r="J30" s="81">
        <v>217.47505780330295</v>
      </c>
      <c r="K30" s="81">
        <v>0.5620000458199357</v>
      </c>
      <c r="L30" s="81">
        <v>0.07226748592089356</v>
      </c>
      <c r="M30" s="82">
        <v>2200.37863</v>
      </c>
      <c r="N30" s="83">
        <v>46.680186</v>
      </c>
      <c r="O30" s="83">
        <v>0.505648</v>
      </c>
      <c r="P30" s="84">
        <v>0.014228</v>
      </c>
      <c r="Q30" s="84">
        <v>0.033033</v>
      </c>
      <c r="R30" s="84">
        <v>0.032436</v>
      </c>
      <c r="S30" s="84">
        <v>0.047659</v>
      </c>
      <c r="T30" s="85">
        <v>0.055122</v>
      </c>
      <c r="U30" s="86">
        <v>0.062783</v>
      </c>
      <c r="V30" s="87">
        <v>0.168947</v>
      </c>
      <c r="W30" s="87">
        <v>0.03164</v>
      </c>
      <c r="X30" s="88"/>
      <c r="Y30" s="89">
        <v>3.149008917339121</v>
      </c>
      <c r="Z30" s="89">
        <v>0.1099748879088301</v>
      </c>
      <c r="AA30" s="90">
        <v>82.30142213745152</v>
      </c>
      <c r="AB30" s="91">
        <v>9.024420755364833</v>
      </c>
      <c r="AC30" s="91">
        <v>31.67063132225027</v>
      </c>
      <c r="AD30" s="91">
        <v>1.0964022253501753</v>
      </c>
      <c r="AE30" s="65">
        <v>7.56422000444864E-06</v>
      </c>
      <c r="AF30" s="65">
        <v>1.6450291827044012</v>
      </c>
      <c r="AG30" s="92">
        <v>0.0005659074020218434</v>
      </c>
      <c r="AH30" s="65">
        <v>0.00023982879534584526</v>
      </c>
      <c r="AI30" s="65"/>
      <c r="AK30" s="93">
        <v>0.2634358776545259</v>
      </c>
      <c r="AL30" s="93">
        <v>0.0013122799393233476</v>
      </c>
      <c r="AM30" s="93">
        <v>0.0005708670689939717</v>
      </c>
      <c r="AN30" s="93">
        <v>9.594567135084439E-05</v>
      </c>
      <c r="AO30" s="93">
        <v>0.00715742760187026</v>
      </c>
      <c r="AQ30" s="82">
        <v>386.60844</v>
      </c>
      <c r="AR30" s="51"/>
      <c r="AS30" s="51"/>
      <c r="AT30" s="51"/>
      <c r="AU30" s="51"/>
      <c r="AV30" s="51"/>
      <c r="AW30" s="51"/>
      <c r="AX30" s="51"/>
    </row>
    <row r="31" spans="1:50" ht="12">
      <c r="A31" s="105">
        <v>13</v>
      </c>
      <c r="B31" s="80">
        <v>45</v>
      </c>
      <c r="C31" s="81">
        <v>2406.1995930000003</v>
      </c>
      <c r="D31" s="81">
        <v>3.2176577045204375</v>
      </c>
      <c r="E31" s="81">
        <v>498.81675241001835</v>
      </c>
      <c r="F31" s="81">
        <v>1.3910625285755414</v>
      </c>
      <c r="G31" s="81">
        <v>8.103761301577515</v>
      </c>
      <c r="H31" s="81">
        <v>0.34055497385215616</v>
      </c>
      <c r="I31" s="81">
        <v>432.72236917015175</v>
      </c>
      <c r="J31" s="81">
        <v>397.4041495674791</v>
      </c>
      <c r="K31" s="81">
        <v>0.9035966398713827</v>
      </c>
      <c r="L31" s="81">
        <v>0.0698232616709345</v>
      </c>
      <c r="M31" s="82">
        <v>2201.00258</v>
      </c>
      <c r="N31" s="83">
        <v>47.073407</v>
      </c>
      <c r="O31" s="83">
        <v>0.509907</v>
      </c>
      <c r="P31" s="84">
        <v>0.014348</v>
      </c>
      <c r="Q31" s="84">
        <v>0.033312</v>
      </c>
      <c r="R31" s="84">
        <v>0.03271</v>
      </c>
      <c r="S31" s="84">
        <v>0.048061</v>
      </c>
      <c r="T31" s="85">
        <v>0.055586</v>
      </c>
      <c r="U31" s="86">
        <v>0.063312</v>
      </c>
      <c r="V31" s="87">
        <v>0.17037</v>
      </c>
      <c r="W31" s="87">
        <v>0.031907</v>
      </c>
      <c r="X31" s="88"/>
      <c r="Y31" s="89">
        <v>4.328158985297935</v>
      </c>
      <c r="Z31" s="89">
        <v>0.07973226942185642</v>
      </c>
      <c r="AA31" s="90">
        <v>89.66986587658816</v>
      </c>
      <c r="AB31" s="91">
        <v>17.362105066861478</v>
      </c>
      <c r="AC31" s="91">
        <v>43.388114153684256</v>
      </c>
      <c r="AD31" s="91">
        <v>0.7897502334936791</v>
      </c>
      <c r="AE31" s="65">
        <v>1.701337417888535</v>
      </c>
      <c r="AF31" s="65">
        <v>1.564225126851318</v>
      </c>
      <c r="AG31" s="92">
        <v>0.0004445135248554227</v>
      </c>
      <c r="AH31" s="65">
        <v>0.0001626183435429667</v>
      </c>
      <c r="AI31" s="65"/>
      <c r="AK31" s="93">
        <v>0.2084822725344834</v>
      </c>
      <c r="AL31" s="93">
        <v>0.0006576606261007677</v>
      </c>
      <c r="AM31" s="93">
        <v>0.000327088621565323</v>
      </c>
      <c r="AN31" s="93">
        <v>5.4820799869929995E-05</v>
      </c>
      <c r="AO31" s="93">
        <v>0.0034936448977983684</v>
      </c>
      <c r="AQ31" s="82">
        <v>386.62279</v>
      </c>
      <c r="AR31" s="51"/>
      <c r="AS31" s="51"/>
      <c r="AT31" s="51"/>
      <c r="AU31" s="51"/>
      <c r="AV31" s="51"/>
      <c r="AW31" s="51"/>
      <c r="AX31" s="51"/>
    </row>
    <row r="32" spans="2:50" ht="12">
      <c r="B32" s="80"/>
      <c r="C32" s="95"/>
      <c r="D32" s="95"/>
      <c r="E32" s="95"/>
      <c r="F32" s="95"/>
      <c r="G32" s="96"/>
      <c r="H32" s="97"/>
      <c r="I32" s="97"/>
      <c r="J32" s="97"/>
      <c r="K32" s="97"/>
      <c r="L32" s="97"/>
      <c r="M32" s="98"/>
      <c r="N32" s="98"/>
      <c r="O32" s="98"/>
      <c r="P32" s="97"/>
      <c r="Q32" s="97"/>
      <c r="R32" s="97"/>
      <c r="S32" s="97"/>
      <c r="T32" s="97"/>
      <c r="U32" s="92"/>
      <c r="V32" s="92"/>
      <c r="W32" s="92"/>
      <c r="X32" s="88"/>
      <c r="Y32" s="88"/>
      <c r="Z32" s="88"/>
      <c r="AA32" s="90"/>
      <c r="AB32" s="65"/>
      <c r="AC32" s="99"/>
      <c r="AD32" s="65"/>
      <c r="AE32" s="65"/>
      <c r="AF32" s="65"/>
      <c r="AG32" s="92"/>
      <c r="AH32" s="65"/>
      <c r="AI32" s="65"/>
      <c r="AR32" s="51"/>
      <c r="AS32" s="51"/>
      <c r="AT32" s="51"/>
      <c r="AU32" s="51"/>
      <c r="AV32" s="51"/>
      <c r="AW32" s="51"/>
      <c r="AX32" s="51"/>
    </row>
    <row r="33" spans="1:50" ht="12">
      <c r="A33" s="100" t="s">
        <v>379</v>
      </c>
      <c r="B33" s="52" t="s">
        <v>380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AC33" s="51"/>
      <c r="AR33" s="51"/>
      <c r="AS33" s="51"/>
      <c r="AT33" s="51"/>
      <c r="AU33" s="51"/>
      <c r="AV33" s="51"/>
      <c r="AW33" s="51"/>
      <c r="AX33" s="51"/>
    </row>
    <row r="34" spans="29:50" ht="12">
      <c r="AC34" s="51"/>
      <c r="AR34" s="51"/>
      <c r="AS34" s="51"/>
      <c r="AT34" s="51"/>
      <c r="AU34" s="51"/>
      <c r="AV34" s="51"/>
      <c r="AW34" s="51"/>
      <c r="AX34" s="51"/>
    </row>
    <row r="35" spans="1:50" ht="12">
      <c r="A35" s="51" t="s">
        <v>421</v>
      </c>
      <c r="AC35" s="51"/>
      <c r="AR35" s="51"/>
      <c r="AS35" s="51"/>
      <c r="AT35" s="51"/>
      <c r="AU35" s="51"/>
      <c r="AV35" s="51"/>
      <c r="AW35" s="51"/>
      <c r="AX35" s="51"/>
    </row>
    <row r="36" spans="1:50" ht="12">
      <c r="A36" s="51" t="s">
        <v>381</v>
      </c>
      <c r="C36" s="88"/>
      <c r="D36" s="88"/>
      <c r="E36" s="88"/>
      <c r="F36" s="88"/>
      <c r="G36" s="92"/>
      <c r="H36" s="92"/>
      <c r="I36" s="92"/>
      <c r="J36" s="92"/>
      <c r="K36" s="92"/>
      <c r="L36" s="92"/>
      <c r="Y36" s="88"/>
      <c r="Z36" s="88"/>
      <c r="AA36" s="90"/>
      <c r="AB36" s="65"/>
      <c r="AC36" s="65"/>
      <c r="AD36" s="65"/>
      <c r="AE36" s="65"/>
      <c r="AF36" s="65"/>
      <c r="AG36" s="92"/>
      <c r="AH36" s="65"/>
      <c r="AJ36" s="51"/>
      <c r="AR36" s="51"/>
      <c r="AS36" s="51"/>
      <c r="AT36" s="51"/>
      <c r="AU36" s="51"/>
      <c r="AV36" s="51"/>
      <c r="AW36" s="51"/>
      <c r="AX36" s="51"/>
    </row>
    <row r="37" spans="1:50" ht="12">
      <c r="A37" s="51" t="s">
        <v>382</v>
      </c>
      <c r="G37" s="92"/>
      <c r="H37" s="92"/>
      <c r="I37" s="92"/>
      <c r="J37" s="92"/>
      <c r="K37" s="92"/>
      <c r="L37" s="92"/>
      <c r="Y37" s="88"/>
      <c r="Z37" s="88"/>
      <c r="AA37" s="90"/>
      <c r="AB37" s="65"/>
      <c r="AC37" s="65"/>
      <c r="AD37" s="65"/>
      <c r="AE37" s="65"/>
      <c r="AF37" s="65"/>
      <c r="AG37" s="92"/>
      <c r="AH37" s="65"/>
      <c r="AJ37" s="51"/>
      <c r="AR37" s="51"/>
      <c r="AS37" s="51"/>
      <c r="AT37" s="51"/>
      <c r="AU37" s="51"/>
      <c r="AV37" s="51"/>
      <c r="AW37" s="51"/>
      <c r="AX37" s="51"/>
    </row>
    <row r="38" spans="1:50" ht="12">
      <c r="A38" s="51" t="s">
        <v>383</v>
      </c>
      <c r="G38" s="92"/>
      <c r="H38" s="92"/>
      <c r="I38" s="92"/>
      <c r="J38" s="92"/>
      <c r="K38" s="92"/>
      <c r="L38" s="92"/>
      <c r="Y38" s="88"/>
      <c r="Z38" s="88"/>
      <c r="AA38" s="90"/>
      <c r="AB38" s="65"/>
      <c r="AC38" s="65"/>
      <c r="AD38" s="65"/>
      <c r="AE38" s="65"/>
      <c r="AF38" s="65"/>
      <c r="AG38" s="92"/>
      <c r="AH38" s="65"/>
      <c r="AJ38" s="51"/>
      <c r="AR38" s="51"/>
      <c r="AS38" s="51"/>
      <c r="AT38" s="51"/>
      <c r="AU38" s="51"/>
      <c r="AV38" s="51"/>
      <c r="AW38" s="51"/>
      <c r="AX38" s="51"/>
    </row>
    <row r="39" spans="1:50" ht="12">
      <c r="A39" s="51" t="s">
        <v>384</v>
      </c>
      <c r="G39" s="92"/>
      <c r="H39" s="92"/>
      <c r="I39" s="92"/>
      <c r="J39" s="92"/>
      <c r="K39" s="92"/>
      <c r="L39" s="92"/>
      <c r="Y39" s="88"/>
      <c r="Z39" s="88"/>
      <c r="AA39" s="90"/>
      <c r="AB39" s="65"/>
      <c r="AC39" s="65"/>
      <c r="AD39" s="65"/>
      <c r="AE39" s="65"/>
      <c r="AF39" s="65"/>
      <c r="AG39" s="92"/>
      <c r="AH39" s="65"/>
      <c r="AJ39" s="51"/>
      <c r="AR39" s="51"/>
      <c r="AS39" s="51"/>
      <c r="AT39" s="51"/>
      <c r="AU39" s="51"/>
      <c r="AV39" s="51"/>
      <c r="AW39" s="51"/>
      <c r="AX39" s="51"/>
    </row>
    <row r="40" spans="1:50" ht="12">
      <c r="A40" s="51" t="s">
        <v>385</v>
      </c>
      <c r="G40" s="92"/>
      <c r="H40" s="92"/>
      <c r="I40" s="92"/>
      <c r="J40" s="92"/>
      <c r="K40" s="92"/>
      <c r="L40" s="92"/>
      <c r="Y40" s="88"/>
      <c r="Z40" s="88"/>
      <c r="AA40" s="90"/>
      <c r="AB40" s="65"/>
      <c r="AC40" s="65"/>
      <c r="AD40" s="65"/>
      <c r="AE40" s="65"/>
      <c r="AF40" s="65"/>
      <c r="AG40" s="92"/>
      <c r="AH40" s="65"/>
      <c r="AJ40" s="51"/>
      <c r="AR40" s="51"/>
      <c r="AS40" s="51"/>
      <c r="AT40" s="51"/>
      <c r="AU40" s="51"/>
      <c r="AV40" s="51"/>
      <c r="AW40" s="51"/>
      <c r="AX40" s="51"/>
    </row>
    <row r="41" spans="7:50" ht="12">
      <c r="G41" s="92"/>
      <c r="H41" s="92"/>
      <c r="I41" s="92"/>
      <c r="J41" s="92"/>
      <c r="K41" s="92"/>
      <c r="L41" s="92"/>
      <c r="Y41" s="88"/>
      <c r="Z41" s="88"/>
      <c r="AA41" s="90"/>
      <c r="AB41" s="65"/>
      <c r="AC41" s="65"/>
      <c r="AD41" s="65"/>
      <c r="AE41" s="65"/>
      <c r="AF41" s="65"/>
      <c r="AG41" s="92"/>
      <c r="AH41" s="65"/>
      <c r="AJ41" s="51"/>
      <c r="AR41" s="51"/>
      <c r="AS41" s="51"/>
      <c r="AT41" s="51"/>
      <c r="AU41" s="51"/>
      <c r="AV41" s="51"/>
      <c r="AW41" s="51"/>
      <c r="AX41" s="51"/>
    </row>
    <row r="42" spans="1:50" ht="12">
      <c r="A42" s="51" t="s">
        <v>386</v>
      </c>
      <c r="B42" s="36"/>
      <c r="C42" s="88" t="s">
        <v>527</v>
      </c>
      <c r="E42" s="36"/>
      <c r="G42" s="92"/>
      <c r="H42" s="92"/>
      <c r="I42" s="92"/>
      <c r="J42" s="92"/>
      <c r="K42" s="92"/>
      <c r="L42" s="92"/>
      <c r="Q42" s="51" t="s">
        <v>405</v>
      </c>
      <c r="T42" s="51">
        <v>1.00275</v>
      </c>
      <c r="V42" s="88"/>
      <c r="W42" s="88"/>
      <c r="X42" s="88"/>
      <c r="Y42" s="88"/>
      <c r="Z42" s="88"/>
      <c r="AA42" s="90"/>
      <c r="AB42" s="65"/>
      <c r="AC42" s="65"/>
      <c r="AD42" s="65"/>
      <c r="AE42" s="65"/>
      <c r="AF42" s="65"/>
      <c r="AG42" s="92"/>
      <c r="AH42" s="65"/>
      <c r="AJ42" s="51"/>
      <c r="AR42" s="51"/>
      <c r="AS42" s="51"/>
      <c r="AT42" s="51"/>
      <c r="AU42" s="51"/>
      <c r="AV42" s="51"/>
      <c r="AW42" s="51"/>
      <c r="AX42" s="51"/>
    </row>
    <row r="43" spans="1:50" ht="12">
      <c r="A43" s="51" t="s">
        <v>387</v>
      </c>
      <c r="B43" s="92">
        <v>0.18850141376060323</v>
      </c>
      <c r="C43" s="51">
        <v>0.0003</v>
      </c>
      <c r="E43" s="36"/>
      <c r="G43" s="92"/>
      <c r="H43" s="92"/>
      <c r="I43" s="92"/>
      <c r="J43" s="92"/>
      <c r="K43" s="92"/>
      <c r="L43" s="92"/>
      <c r="Q43" s="51" t="s">
        <v>406</v>
      </c>
      <c r="V43" s="88"/>
      <c r="W43" s="88"/>
      <c r="X43" s="88"/>
      <c r="Y43" s="88"/>
      <c r="Z43" s="88"/>
      <c r="AA43" s="90"/>
      <c r="AB43" s="65"/>
      <c r="AC43" s="65"/>
      <c r="AD43" s="65"/>
      <c r="AE43" s="65"/>
      <c r="AF43" s="65"/>
      <c r="AG43" s="92"/>
      <c r="AH43" s="65"/>
      <c r="AJ43" s="51"/>
      <c r="AR43" s="51"/>
      <c r="AS43" s="51"/>
      <c r="AT43" s="51"/>
      <c r="AU43" s="51"/>
      <c r="AV43" s="51"/>
      <c r="AW43" s="51"/>
      <c r="AX43" s="51"/>
    </row>
    <row r="44" spans="1:50" ht="12">
      <c r="A44" s="51" t="s">
        <v>388</v>
      </c>
      <c r="B44" s="51">
        <v>298.56</v>
      </c>
      <c r="C44" s="51">
        <v>0.031</v>
      </c>
      <c r="E44" s="36"/>
      <c r="V44" s="88"/>
      <c r="W44" s="88"/>
      <c r="X44" s="88"/>
      <c r="Y44" s="88"/>
      <c r="Z44" s="88"/>
      <c r="AA44" s="90"/>
      <c r="AB44" s="65"/>
      <c r="AC44" s="65"/>
      <c r="AD44" s="65"/>
      <c r="AE44" s="65"/>
      <c r="AF44" s="65"/>
      <c r="AG44" s="92"/>
      <c r="AH44" s="65"/>
      <c r="AJ44" s="51"/>
      <c r="AR44" s="51"/>
      <c r="AS44" s="51"/>
      <c r="AT44" s="51"/>
      <c r="AU44" s="51"/>
      <c r="AV44" s="51"/>
      <c r="AW44" s="51"/>
      <c r="AX44" s="51"/>
    </row>
    <row r="45" spans="1:50" ht="12">
      <c r="A45" s="51" t="s">
        <v>389</v>
      </c>
      <c r="B45" s="65">
        <v>285.27</v>
      </c>
      <c r="C45" s="65">
        <v>1.2</v>
      </c>
      <c r="D45" s="88" t="s">
        <v>390</v>
      </c>
      <c r="E45" s="36"/>
      <c r="F45" s="88"/>
      <c r="G45" s="88"/>
      <c r="H45" s="88"/>
      <c r="I45" s="88"/>
      <c r="J45" s="88"/>
      <c r="K45" s="88"/>
      <c r="Q45" s="51" t="s">
        <v>407</v>
      </c>
      <c r="V45" s="88"/>
      <c r="W45" s="88"/>
      <c r="X45" s="88"/>
      <c r="Y45" s="88"/>
      <c r="Z45" s="88"/>
      <c r="AA45" s="90"/>
      <c r="AB45" s="65"/>
      <c r="AC45" s="65"/>
      <c r="AD45" s="65"/>
      <c r="AE45" s="65"/>
      <c r="AF45" s="65"/>
      <c r="AG45" s="92"/>
      <c r="AH45" s="65"/>
      <c r="AJ45" s="51"/>
      <c r="AR45" s="51"/>
      <c r="AS45" s="51"/>
      <c r="AT45" s="51"/>
      <c r="AU45" s="51"/>
      <c r="AV45" s="51"/>
      <c r="AW45" s="51"/>
      <c r="AX45" s="51"/>
    </row>
    <row r="46" spans="2:50" ht="12">
      <c r="B46" s="65"/>
      <c r="C46" s="88"/>
      <c r="D46" s="88"/>
      <c r="E46" s="88"/>
      <c r="F46" s="88"/>
      <c r="G46" s="88"/>
      <c r="H46" s="88"/>
      <c r="I46" s="88"/>
      <c r="J46" s="88"/>
      <c r="K46" s="88"/>
      <c r="S46" s="88" t="s">
        <v>527</v>
      </c>
      <c r="T46" s="36"/>
      <c r="U46" s="36"/>
      <c r="V46" s="88"/>
      <c r="W46" s="88"/>
      <c r="X46" s="88"/>
      <c r="Y46" s="88"/>
      <c r="Z46" s="88"/>
      <c r="AA46" s="90"/>
      <c r="AB46" s="65"/>
      <c r="AC46" s="65"/>
      <c r="AD46" s="65"/>
      <c r="AE46" s="65"/>
      <c r="AF46" s="65"/>
      <c r="AG46" s="92"/>
      <c r="AH46" s="65"/>
      <c r="AJ46" s="51"/>
      <c r="AR46" s="51"/>
      <c r="AS46" s="51"/>
      <c r="AT46" s="51"/>
      <c r="AU46" s="51"/>
      <c r="AV46" s="51"/>
      <c r="AW46" s="51"/>
      <c r="AX46" s="51"/>
    </row>
    <row r="47" spans="1:50" ht="12">
      <c r="A47" s="51" t="s">
        <v>391</v>
      </c>
      <c r="B47" s="88"/>
      <c r="C47" s="88"/>
      <c r="Q47" s="51" t="s">
        <v>408</v>
      </c>
      <c r="R47" s="51">
        <v>0.23</v>
      </c>
      <c r="S47" s="51">
        <v>0.02</v>
      </c>
      <c r="T47" s="36"/>
      <c r="U47" s="36"/>
      <c r="V47" s="88"/>
      <c r="W47" s="88"/>
      <c r="X47" s="88"/>
      <c r="Y47" s="88"/>
      <c r="Z47" s="88"/>
      <c r="AA47" s="90"/>
      <c r="AB47" s="65"/>
      <c r="AC47" s="65"/>
      <c r="AD47" s="65"/>
      <c r="AE47" s="65"/>
      <c r="AF47" s="65"/>
      <c r="AG47" s="92"/>
      <c r="AH47" s="65"/>
      <c r="AJ47" s="51"/>
      <c r="AR47" s="51"/>
      <c r="AS47" s="51"/>
      <c r="AT47" s="51"/>
      <c r="AU47" s="51"/>
      <c r="AV47" s="51"/>
      <c r="AW47" s="51"/>
      <c r="AX47" s="51"/>
    </row>
    <row r="48" spans="2:51" ht="12">
      <c r="B48" s="88"/>
      <c r="C48" s="88" t="s">
        <v>527</v>
      </c>
      <c r="F48" s="88" t="s">
        <v>527</v>
      </c>
      <c r="I48" s="88" t="s">
        <v>527</v>
      </c>
      <c r="L48" s="36"/>
      <c r="Q48" s="51" t="s">
        <v>409</v>
      </c>
      <c r="R48" s="51">
        <v>1.96</v>
      </c>
      <c r="S48" s="51">
        <v>0.085</v>
      </c>
      <c r="T48" s="36"/>
      <c r="U48" s="36"/>
      <c r="AC48" s="51"/>
      <c r="AJ48" s="51"/>
      <c r="AR48" s="51"/>
      <c r="AS48" s="51"/>
      <c r="AT48" s="51"/>
      <c r="AU48" s="51"/>
      <c r="AV48" s="51"/>
      <c r="AW48" s="51"/>
      <c r="AX48" s="51"/>
      <c r="AY48" s="51"/>
    </row>
    <row r="49" spans="1:51" ht="12">
      <c r="A49" s="51" t="s">
        <v>392</v>
      </c>
      <c r="B49" s="101">
        <v>0.0302</v>
      </c>
      <c r="C49" s="51">
        <v>0.00091</v>
      </c>
      <c r="D49" s="51" t="s">
        <v>393</v>
      </c>
      <c r="E49" s="102">
        <v>0.000706</v>
      </c>
      <c r="F49" s="103">
        <v>2.8E-05</v>
      </c>
      <c r="G49" s="51" t="s">
        <v>394</v>
      </c>
      <c r="H49" s="102">
        <v>0.000279</v>
      </c>
      <c r="I49" s="101">
        <v>8.4E-06</v>
      </c>
      <c r="L49" s="36"/>
      <c r="AC49" s="51"/>
      <c r="AJ49" s="51"/>
      <c r="AR49" s="51"/>
      <c r="AS49" s="51"/>
      <c r="AT49" s="51"/>
      <c r="AU49" s="51"/>
      <c r="AV49" s="51"/>
      <c r="AW49" s="51"/>
      <c r="AX49" s="51"/>
      <c r="AY49" s="51"/>
    </row>
    <row r="50" spans="1:51" ht="12">
      <c r="A50" s="51" t="s">
        <v>395</v>
      </c>
      <c r="B50" s="101">
        <v>0.013999999999999999</v>
      </c>
      <c r="C50" s="101">
        <v>0</v>
      </c>
      <c r="D50" s="51" t="s">
        <v>396</v>
      </c>
      <c r="E50" s="102">
        <v>3.17E-05</v>
      </c>
      <c r="F50" s="103">
        <v>2.0000000000000002E-07</v>
      </c>
      <c r="G50" s="51" t="s">
        <v>397</v>
      </c>
      <c r="H50" s="101">
        <v>0.39518413597733715</v>
      </c>
      <c r="I50" s="88">
        <v>0.0196775640794904</v>
      </c>
      <c r="J50" s="51" t="s">
        <v>398</v>
      </c>
      <c r="K50" s="51">
        <v>320</v>
      </c>
      <c r="L50" s="36"/>
      <c r="AC50" s="51"/>
      <c r="AJ50" s="51"/>
      <c r="AR50" s="51"/>
      <c r="AS50" s="51"/>
      <c r="AT50" s="51"/>
      <c r="AU50" s="51"/>
      <c r="AV50" s="51"/>
      <c r="AW50" s="51"/>
      <c r="AX50" s="51"/>
      <c r="AY50" s="51"/>
    </row>
    <row r="51" spans="29:50" ht="12">
      <c r="AC51" s="51"/>
      <c r="AJ51" s="51"/>
      <c r="AR51" s="51"/>
      <c r="AS51" s="51"/>
      <c r="AT51" s="51"/>
      <c r="AU51" s="51"/>
      <c r="AV51" s="51"/>
      <c r="AW51" s="51"/>
      <c r="AX51" s="51"/>
    </row>
    <row r="52" spans="1:50" ht="12">
      <c r="A52" s="51" t="s">
        <v>399</v>
      </c>
      <c r="AC52" s="51"/>
      <c r="AJ52" s="51"/>
      <c r="AR52" s="51"/>
      <c r="AS52" s="51"/>
      <c r="AT52" s="51"/>
      <c r="AU52" s="51"/>
      <c r="AV52" s="51"/>
      <c r="AW52" s="51"/>
      <c r="AX52" s="51"/>
    </row>
    <row r="53" spans="29:50" ht="12">
      <c r="AC53" s="51"/>
      <c r="AJ53" s="51"/>
      <c r="AR53" s="51"/>
      <c r="AS53" s="51"/>
      <c r="AT53" s="51"/>
      <c r="AU53" s="51"/>
      <c r="AV53" s="51"/>
      <c r="AW53" s="51"/>
      <c r="AX53" s="51"/>
    </row>
    <row r="54" spans="1:51" ht="12">
      <c r="A54" s="51" t="s">
        <v>400</v>
      </c>
      <c r="B54" s="51">
        <v>5.543E-10</v>
      </c>
      <c r="C54" s="51" t="s">
        <v>401</v>
      </c>
      <c r="D54" s="104">
        <v>0.0025752210000000004</v>
      </c>
      <c r="E54" s="51" t="s">
        <v>402</v>
      </c>
      <c r="F54" s="36"/>
      <c r="AC54" s="51"/>
      <c r="AJ54" s="51"/>
      <c r="AR54" s="51"/>
      <c r="AS54" s="51"/>
      <c r="AT54" s="51"/>
      <c r="AU54" s="51"/>
      <c r="AV54" s="51"/>
      <c r="AW54" s="51"/>
      <c r="AX54" s="51"/>
      <c r="AY54" s="51"/>
    </row>
    <row r="55" spans="1:51" ht="12">
      <c r="A55" s="51" t="s">
        <v>403</v>
      </c>
      <c r="B55" s="51">
        <v>7.2088</v>
      </c>
      <c r="C55" s="51" t="s">
        <v>404</v>
      </c>
      <c r="D55" s="104">
        <v>2.301E-06</v>
      </c>
      <c r="E55" s="51" t="s">
        <v>402</v>
      </c>
      <c r="F55" s="36"/>
      <c r="AC55" s="51"/>
      <c r="AJ55" s="51"/>
      <c r="AR55" s="51"/>
      <c r="AS55" s="51"/>
      <c r="AT55" s="51"/>
      <c r="AU55" s="51"/>
      <c r="AV55" s="51"/>
      <c r="AW55" s="51"/>
      <c r="AX55" s="51"/>
      <c r="AY55" s="51"/>
    </row>
    <row r="56" spans="1:50" ht="12">
      <c r="A56" s="36"/>
      <c r="B56" s="36"/>
      <c r="C56" s="36"/>
      <c r="D56" s="36"/>
      <c r="E56" s="36"/>
      <c r="AC56" s="51"/>
      <c r="AJ56" s="51"/>
      <c r="AR56" s="51"/>
      <c r="AS56" s="51"/>
      <c r="AT56" s="51"/>
      <c r="AU56" s="51"/>
      <c r="AV56" s="51"/>
      <c r="AW56" s="51"/>
      <c r="AX56" s="51"/>
    </row>
    <row r="57" spans="1:50" ht="12">
      <c r="A57" s="36"/>
      <c r="B57" s="36"/>
      <c r="C57" s="36"/>
      <c r="D57" s="36"/>
      <c r="E57" s="36"/>
      <c r="AC57" s="51"/>
      <c r="AJ57" s="51"/>
      <c r="AR57" s="51"/>
      <c r="AS57" s="51"/>
      <c r="AT57" s="51"/>
      <c r="AU57" s="51"/>
      <c r="AV57" s="51"/>
      <c r="AW57" s="51"/>
      <c r="AX57" s="51"/>
    </row>
    <row r="58" spans="1:50" ht="12">
      <c r="A58" s="36"/>
      <c r="B58" s="36"/>
      <c r="C58" s="36"/>
      <c r="D58" s="36"/>
      <c r="E58" s="36"/>
      <c r="AC58" s="51"/>
      <c r="AJ58" s="51"/>
      <c r="AR58" s="51"/>
      <c r="AS58" s="51"/>
      <c r="AT58" s="51"/>
      <c r="AU58" s="51"/>
      <c r="AV58" s="51"/>
      <c r="AW58" s="51"/>
      <c r="AX58" s="51"/>
    </row>
    <row r="59" spans="1:50" ht="12">
      <c r="A59" s="36"/>
      <c r="B59" s="36"/>
      <c r="C59" s="36"/>
      <c r="D59" s="36"/>
      <c r="E59" s="36"/>
      <c r="AC59" s="51"/>
      <c r="AJ59" s="51"/>
      <c r="AR59" s="51"/>
      <c r="AS59" s="51"/>
      <c r="AT59" s="51"/>
      <c r="AU59" s="51"/>
      <c r="AV59" s="51"/>
      <c r="AW59" s="51"/>
      <c r="AX59" s="51"/>
    </row>
    <row r="60" spans="1:52" ht="12">
      <c r="A60" s="36"/>
      <c r="B60" s="36"/>
      <c r="C60" s="36"/>
      <c r="D60" s="36"/>
      <c r="E60" s="36"/>
      <c r="AC60" s="51"/>
      <c r="AJ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2">
      <c r="A61" s="36"/>
      <c r="B61" s="36"/>
      <c r="C61" s="36"/>
      <c r="D61" s="36"/>
      <c r="E61" s="36"/>
      <c r="AC61" s="51"/>
      <c r="AJ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2">
      <c r="A62" s="36"/>
      <c r="B62" s="36"/>
      <c r="C62" s="36"/>
      <c r="D62" s="36"/>
      <c r="E62" s="36"/>
      <c r="AC62" s="51"/>
      <c r="AJ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0" ht="12">
      <c r="A63" s="36"/>
      <c r="B63" s="36"/>
      <c r="C63" s="36"/>
      <c r="D63" s="36"/>
      <c r="E63" s="36"/>
      <c r="AC63" s="51"/>
      <c r="AJ63" s="51"/>
      <c r="AR63" s="51"/>
      <c r="AS63" s="51"/>
      <c r="AT63" s="51"/>
      <c r="AU63" s="51"/>
      <c r="AV63" s="51"/>
      <c r="AW63" s="51"/>
      <c r="AX63" s="51"/>
    </row>
    <row r="64" spans="1:50" ht="12">
      <c r="A64" s="36"/>
      <c r="B64" s="36"/>
      <c r="C64" s="36"/>
      <c r="D64" s="36"/>
      <c r="E64" s="36"/>
      <c r="AC64" s="51"/>
      <c r="AJ64" s="51"/>
      <c r="AR64" s="51"/>
      <c r="AS64" s="51"/>
      <c r="AT64" s="51"/>
      <c r="AU64" s="51"/>
      <c r="AV64" s="51"/>
      <c r="AW64" s="51"/>
      <c r="AX64" s="51"/>
    </row>
    <row r="65" spans="1:50" ht="12">
      <c r="A65" s="36"/>
      <c r="B65" s="36"/>
      <c r="C65" s="36"/>
      <c r="D65" s="36"/>
      <c r="E65" s="36"/>
      <c r="AC65" s="51"/>
      <c r="AJ65" s="51"/>
      <c r="AR65" s="51"/>
      <c r="AS65" s="51"/>
      <c r="AT65" s="51"/>
      <c r="AU65" s="51"/>
      <c r="AV65" s="51"/>
      <c r="AW65" s="51"/>
      <c r="AX65" s="51"/>
    </row>
    <row r="66" spans="29:50" ht="12">
      <c r="AC66" s="51"/>
      <c r="AJ66" s="51"/>
      <c r="AR66" s="51"/>
      <c r="AS66" s="51"/>
      <c r="AT66" s="51"/>
      <c r="AU66" s="51"/>
      <c r="AV66" s="51"/>
      <c r="AW66" s="51"/>
      <c r="AX66" s="51"/>
    </row>
    <row r="67" spans="29:50" ht="12">
      <c r="AC67" s="51"/>
      <c r="AJ67" s="51"/>
      <c r="AR67" s="51"/>
      <c r="AS67" s="51"/>
      <c r="AT67" s="51"/>
      <c r="AU67" s="51"/>
      <c r="AV67" s="51"/>
      <c r="AW67" s="51"/>
      <c r="AX67" s="51"/>
    </row>
    <row r="68" spans="29:50" ht="12">
      <c r="AC68" s="51"/>
      <c r="AJ68" s="51"/>
      <c r="AR68" s="51"/>
      <c r="AS68" s="51"/>
      <c r="AT68" s="51"/>
      <c r="AU68" s="51"/>
      <c r="AV68" s="51"/>
      <c r="AW68" s="51"/>
      <c r="AX68" s="51"/>
    </row>
    <row r="69" spans="29:50" ht="12">
      <c r="AC69" s="51"/>
      <c r="AJ69" s="51"/>
      <c r="AR69" s="51"/>
      <c r="AS69" s="51"/>
      <c r="AT69" s="51"/>
      <c r="AU69" s="51"/>
      <c r="AV69" s="51"/>
      <c r="AW69" s="51"/>
      <c r="AX69" s="51"/>
    </row>
    <row r="70" spans="29:50" ht="12">
      <c r="AC70" s="51"/>
      <c r="AJ70" s="51"/>
      <c r="AR70" s="51"/>
      <c r="AS70" s="51"/>
      <c r="AT70" s="51"/>
      <c r="AU70" s="51"/>
      <c r="AV70" s="51"/>
      <c r="AW70" s="51"/>
      <c r="AX70" s="51"/>
    </row>
    <row r="71" spans="29:50" ht="12">
      <c r="AC71" s="51"/>
      <c r="AJ71" s="51"/>
      <c r="AR71" s="51"/>
      <c r="AS71" s="51"/>
      <c r="AT71" s="51"/>
      <c r="AU71" s="51"/>
      <c r="AV71" s="51"/>
      <c r="AW71" s="51"/>
      <c r="AX71" s="51"/>
    </row>
    <row r="72" spans="29:50" ht="12">
      <c r="AC72" s="51"/>
      <c r="AJ72" s="51"/>
      <c r="AR72" s="51"/>
      <c r="AS72" s="51"/>
      <c r="AT72" s="51"/>
      <c r="AU72" s="51"/>
      <c r="AV72" s="51"/>
      <c r="AW72" s="51"/>
      <c r="AX72" s="51"/>
    </row>
    <row r="73" spans="29:50" ht="12">
      <c r="AC73" s="51"/>
      <c r="AJ73" s="51"/>
      <c r="AR73" s="51"/>
      <c r="AS73" s="51"/>
      <c r="AT73" s="51"/>
      <c r="AU73" s="51"/>
      <c r="AV73" s="51"/>
      <c r="AW73" s="51"/>
      <c r="AX73" s="51"/>
    </row>
    <row r="74" spans="29:50" ht="12">
      <c r="AC74" s="51"/>
      <c r="AJ74" s="51"/>
      <c r="AR74" s="51"/>
      <c r="AS74" s="51"/>
      <c r="AT74" s="51"/>
      <c r="AU74" s="51"/>
      <c r="AV74" s="51"/>
      <c r="AW74" s="51"/>
      <c r="AX74" s="51"/>
    </row>
    <row r="75" spans="29:50" ht="12">
      <c r="AC75" s="51"/>
      <c r="AJ75" s="51"/>
      <c r="AR75" s="51"/>
      <c r="AS75" s="51"/>
      <c r="AT75" s="51"/>
      <c r="AU75" s="51"/>
      <c r="AV75" s="51"/>
      <c r="AW75" s="51"/>
      <c r="AX75" s="51"/>
    </row>
    <row r="76" spans="29:50" ht="12">
      <c r="AC76" s="51"/>
      <c r="AJ76" s="51"/>
      <c r="AR76" s="51"/>
      <c r="AS76" s="51"/>
      <c r="AT76" s="51"/>
      <c r="AU76" s="51"/>
      <c r="AV76" s="51"/>
      <c r="AW76" s="51"/>
      <c r="AX76" s="51"/>
    </row>
    <row r="77" spans="29:50" ht="12">
      <c r="AC77" s="51"/>
      <c r="AJ77" s="51"/>
      <c r="AR77" s="51"/>
      <c r="AS77" s="51"/>
      <c r="AT77" s="51"/>
      <c r="AU77" s="51"/>
      <c r="AV77" s="51"/>
      <c r="AW77" s="51"/>
      <c r="AX77" s="51"/>
    </row>
    <row r="78" spans="29:50" ht="12">
      <c r="AC78" s="51"/>
      <c r="AJ78" s="51"/>
      <c r="AR78" s="51"/>
      <c r="AS78" s="51"/>
      <c r="AT78" s="51"/>
      <c r="AU78" s="51"/>
      <c r="AV78" s="51"/>
      <c r="AW78" s="51"/>
      <c r="AX78" s="51"/>
    </row>
    <row r="79" spans="29:50" ht="12">
      <c r="AC79" s="51"/>
      <c r="AJ79" s="51"/>
      <c r="AR79" s="51"/>
      <c r="AS79" s="51"/>
      <c r="AT79" s="51"/>
      <c r="AU79" s="51"/>
      <c r="AV79" s="51"/>
      <c r="AW79" s="51"/>
      <c r="AX79" s="51"/>
    </row>
    <row r="80" spans="29:50" ht="12">
      <c r="AC80" s="51"/>
      <c r="AJ80" s="51"/>
      <c r="AR80" s="51"/>
      <c r="AS80" s="51"/>
      <c r="AT80" s="51"/>
      <c r="AU80" s="51"/>
      <c r="AV80" s="51"/>
      <c r="AW80" s="51"/>
      <c r="AX80" s="51"/>
    </row>
    <row r="81" spans="29:50" ht="12">
      <c r="AC81" s="51"/>
      <c r="AJ81" s="51"/>
      <c r="AR81" s="51"/>
      <c r="AS81" s="51"/>
      <c r="AT81" s="51"/>
      <c r="AU81" s="51"/>
      <c r="AV81" s="51"/>
      <c r="AW81" s="51"/>
      <c r="AX81" s="51"/>
    </row>
    <row r="82" spans="29:50" ht="12">
      <c r="AC82" s="51"/>
      <c r="AJ82" s="51"/>
      <c r="AR82" s="51"/>
      <c r="AS82" s="51"/>
      <c r="AT82" s="51"/>
      <c r="AU82" s="51"/>
      <c r="AV82" s="51"/>
      <c r="AW82" s="51"/>
      <c r="AX82" s="51"/>
    </row>
    <row r="83" spans="44:50" ht="12">
      <c r="AR83" s="51"/>
      <c r="AS83" s="51"/>
      <c r="AT83" s="51"/>
      <c r="AU83" s="51"/>
      <c r="AV83" s="51"/>
      <c r="AW83" s="51"/>
      <c r="AX83" s="51"/>
    </row>
    <row r="84" spans="44:50" ht="12">
      <c r="AR84" s="51"/>
      <c r="AS84" s="51"/>
      <c r="AT84" s="51"/>
      <c r="AU84" s="51"/>
      <c r="AV84" s="51"/>
      <c r="AW84" s="51"/>
      <c r="AX84" s="51"/>
    </row>
    <row r="85" spans="44:50" ht="12">
      <c r="AR85" s="51"/>
      <c r="AS85" s="51"/>
      <c r="AT85" s="51"/>
      <c r="AU85" s="51"/>
      <c r="AV85" s="51"/>
      <c r="AW85" s="51"/>
      <c r="AX85" s="51"/>
    </row>
    <row r="86" spans="44:50" ht="12">
      <c r="AR86" s="51"/>
      <c r="AS86" s="51"/>
      <c r="AT86" s="51"/>
      <c r="AU86" s="51"/>
      <c r="AV86" s="51"/>
      <c r="AW86" s="51"/>
      <c r="AX86" s="51"/>
    </row>
    <row r="87" spans="44:50" ht="12">
      <c r="AR87" s="51"/>
      <c r="AS87" s="51"/>
      <c r="AT87" s="51"/>
      <c r="AU87" s="51"/>
      <c r="AV87" s="51"/>
      <c r="AW87" s="51"/>
      <c r="AX87" s="51"/>
    </row>
    <row r="88" spans="44:50" ht="12">
      <c r="AR88" s="51"/>
      <c r="AS88" s="51"/>
      <c r="AT88" s="51"/>
      <c r="AU88" s="51"/>
      <c r="AV88" s="51"/>
      <c r="AW88" s="51"/>
      <c r="AX88" s="51"/>
    </row>
    <row r="89" spans="44:50" ht="12">
      <c r="AR89" s="51"/>
      <c r="AS89" s="51"/>
      <c r="AT89" s="51"/>
      <c r="AU89" s="51"/>
      <c r="AV89" s="51"/>
      <c r="AW89" s="51"/>
      <c r="AX89" s="51"/>
    </row>
    <row r="90" spans="44:50" ht="12">
      <c r="AR90" s="51"/>
      <c r="AS90" s="51"/>
      <c r="AT90" s="51"/>
      <c r="AU90" s="51"/>
      <c r="AV90" s="51"/>
      <c r="AW90" s="51"/>
      <c r="AX90" s="51"/>
    </row>
    <row r="91" spans="44:50" ht="12">
      <c r="AR91" s="51"/>
      <c r="AS91" s="51"/>
      <c r="AT91" s="51"/>
      <c r="AU91" s="51"/>
      <c r="AV91" s="51"/>
      <c r="AW91" s="51"/>
      <c r="AX91" s="51"/>
    </row>
    <row r="92" spans="44:50" ht="12">
      <c r="AR92" s="51"/>
      <c r="AS92" s="51"/>
      <c r="AT92" s="51"/>
      <c r="AU92" s="51"/>
      <c r="AV92" s="51"/>
      <c r="AW92" s="51"/>
      <c r="AX92" s="51"/>
    </row>
    <row r="93" spans="44:50" ht="12">
      <c r="AR93" s="51"/>
      <c r="AS93" s="51"/>
      <c r="AT93" s="51"/>
      <c r="AU93" s="51"/>
      <c r="AV93" s="51"/>
      <c r="AW93" s="51"/>
      <c r="AX93" s="51"/>
    </row>
    <row r="94" spans="44:50" ht="12">
      <c r="AR94" s="51"/>
      <c r="AS94" s="51"/>
      <c r="AT94" s="51"/>
      <c r="AU94" s="51"/>
      <c r="AV94" s="51"/>
      <c r="AW94" s="51"/>
      <c r="AX94" s="51"/>
    </row>
    <row r="95" spans="44:50" ht="12">
      <c r="AR95" s="51"/>
      <c r="AS95" s="51"/>
      <c r="AT95" s="51"/>
      <c r="AU95" s="51"/>
      <c r="AV95" s="51"/>
      <c r="AW95" s="51"/>
      <c r="AX95" s="51"/>
    </row>
    <row r="96" spans="44:50" ht="12">
      <c r="AR96" s="51"/>
      <c r="AS96" s="51"/>
      <c r="AT96" s="51"/>
      <c r="AU96" s="51"/>
      <c r="AV96" s="51"/>
      <c r="AW96" s="51"/>
      <c r="AX96" s="51"/>
    </row>
    <row r="97" spans="44:50" ht="12">
      <c r="AR97" s="51"/>
      <c r="AS97" s="51"/>
      <c r="AT97" s="51"/>
      <c r="AU97" s="51"/>
      <c r="AV97" s="51"/>
      <c r="AW97" s="51"/>
      <c r="AX97" s="51"/>
    </row>
    <row r="98" spans="44:50" ht="12">
      <c r="AR98" s="51"/>
      <c r="AS98" s="51"/>
      <c r="AT98" s="51"/>
      <c r="AU98" s="51"/>
      <c r="AV98" s="51"/>
      <c r="AW98" s="51"/>
      <c r="AX98" s="51"/>
    </row>
    <row r="99" spans="44:50" ht="12">
      <c r="AR99" s="51"/>
      <c r="AS99" s="51"/>
      <c r="AT99" s="51"/>
      <c r="AU99" s="51"/>
      <c r="AV99" s="51"/>
      <c r="AW99" s="51"/>
      <c r="AX99" s="51"/>
    </row>
    <row r="100" spans="44:50" ht="12">
      <c r="AR100" s="51"/>
      <c r="AS100" s="51"/>
      <c r="AT100" s="51"/>
      <c r="AU100" s="51"/>
      <c r="AV100" s="51"/>
      <c r="AW100" s="51"/>
      <c r="AX100" s="51"/>
    </row>
    <row r="101" spans="44:50" ht="12">
      <c r="AR101" s="51"/>
      <c r="AS101" s="51"/>
      <c r="AT101" s="51"/>
      <c r="AU101" s="51"/>
      <c r="AV101" s="51"/>
      <c r="AW101" s="51"/>
      <c r="AX101" s="51"/>
    </row>
    <row r="102" spans="44:50" ht="12">
      <c r="AR102" s="51"/>
      <c r="AS102" s="51"/>
      <c r="AT102" s="51"/>
      <c r="AU102" s="51"/>
      <c r="AV102" s="51"/>
      <c r="AW102" s="51"/>
      <c r="AX102" s="51"/>
    </row>
    <row r="103" spans="44:50" ht="12">
      <c r="AR103" s="51"/>
      <c r="AS103" s="51"/>
      <c r="AT103" s="51"/>
      <c r="AU103" s="51"/>
      <c r="AV103" s="51"/>
      <c r="AW103" s="51"/>
      <c r="AX103" s="51"/>
    </row>
    <row r="104" spans="44:50" ht="12">
      <c r="AR104" s="51"/>
      <c r="AS104" s="51"/>
      <c r="AT104" s="51"/>
      <c r="AU104" s="51"/>
      <c r="AV104" s="51"/>
      <c r="AW104" s="51"/>
      <c r="AX104" s="51"/>
    </row>
    <row r="105" spans="44:50" ht="12">
      <c r="AR105" s="51"/>
      <c r="AS105" s="51"/>
      <c r="AT105" s="51"/>
      <c r="AU105" s="51"/>
      <c r="AV105" s="51"/>
      <c r="AW105" s="51"/>
      <c r="AX105" s="51"/>
    </row>
    <row r="106" spans="44:50" ht="12">
      <c r="AR106" s="51"/>
      <c r="AS106" s="51"/>
      <c r="AT106" s="51"/>
      <c r="AU106" s="51"/>
      <c r="AV106" s="51"/>
      <c r="AW106" s="51"/>
      <c r="AX106" s="51"/>
    </row>
    <row r="107" spans="44:50" ht="12">
      <c r="AR107" s="51"/>
      <c r="AS107" s="51"/>
      <c r="AT107" s="51"/>
      <c r="AU107" s="51"/>
      <c r="AV107" s="51"/>
      <c r="AW107" s="51"/>
      <c r="AX107" s="51"/>
    </row>
    <row r="108" spans="44:50" ht="12">
      <c r="AR108" s="51"/>
      <c r="AS108" s="51"/>
      <c r="AT108" s="51"/>
      <c r="AU108" s="51"/>
      <c r="AV108" s="51"/>
      <c r="AW108" s="51"/>
      <c r="AX108" s="51"/>
    </row>
    <row r="109" spans="44:50" ht="12">
      <c r="AR109" s="51"/>
      <c r="AS109" s="51"/>
      <c r="AT109" s="51"/>
      <c r="AU109" s="51"/>
      <c r="AV109" s="51"/>
      <c r="AW109" s="51"/>
      <c r="AX109" s="51"/>
    </row>
    <row r="110" spans="44:50" ht="12">
      <c r="AR110" s="51"/>
      <c r="AS110" s="51"/>
      <c r="AT110" s="51"/>
      <c r="AU110" s="51"/>
      <c r="AV110" s="51"/>
      <c r="AW110" s="51"/>
      <c r="AX110" s="51"/>
    </row>
    <row r="111" spans="44:50" ht="12">
      <c r="AR111" s="51"/>
      <c r="AS111" s="51"/>
      <c r="AT111" s="51"/>
      <c r="AU111" s="51"/>
      <c r="AV111" s="51"/>
      <c r="AW111" s="51"/>
      <c r="AX111" s="51"/>
    </row>
    <row r="112" spans="44:50" ht="12">
      <c r="AR112" s="51"/>
      <c r="AS112" s="51"/>
      <c r="AT112" s="51"/>
      <c r="AU112" s="51"/>
      <c r="AV112" s="51"/>
      <c r="AW112" s="51"/>
      <c r="AX112" s="51"/>
    </row>
    <row r="113" spans="44:50" ht="12">
      <c r="AR113" s="51"/>
      <c r="AS113" s="51"/>
      <c r="AT113" s="51"/>
      <c r="AU113" s="51"/>
      <c r="AV113" s="51"/>
      <c r="AW113" s="51"/>
      <c r="AX113" s="51"/>
    </row>
    <row r="114" spans="44:50" ht="12">
      <c r="AR114" s="51"/>
      <c r="AS114" s="51"/>
      <c r="AT114" s="51"/>
      <c r="AU114" s="51"/>
      <c r="AV114" s="51"/>
      <c r="AW114" s="51"/>
      <c r="AX114" s="51"/>
    </row>
    <row r="115" spans="44:50" ht="12">
      <c r="AR115" s="51"/>
      <c r="AS115" s="51"/>
      <c r="AT115" s="51"/>
      <c r="AU115" s="51"/>
      <c r="AV115" s="51"/>
      <c r="AW115" s="51"/>
      <c r="AX115" s="51"/>
    </row>
    <row r="116" spans="44:50" ht="12">
      <c r="AR116" s="51"/>
      <c r="AS116" s="51"/>
      <c r="AT116" s="51"/>
      <c r="AU116" s="51"/>
      <c r="AV116" s="51"/>
      <c r="AW116" s="51"/>
      <c r="AX116" s="51"/>
    </row>
    <row r="117" spans="44:50" ht="12">
      <c r="AR117" s="51"/>
      <c r="AS117" s="51"/>
      <c r="AT117" s="51"/>
      <c r="AU117" s="51"/>
      <c r="AV117" s="51"/>
      <c r="AW117" s="51"/>
      <c r="AX117" s="51"/>
    </row>
    <row r="118" spans="44:50" ht="12">
      <c r="AR118" s="51"/>
      <c r="AS118" s="51"/>
      <c r="AT118" s="51"/>
      <c r="AU118" s="51"/>
      <c r="AV118" s="51"/>
      <c r="AW118" s="51"/>
      <c r="AX118" s="51"/>
    </row>
    <row r="119" spans="44:50" ht="12">
      <c r="AR119" s="51"/>
      <c r="AS119" s="51"/>
      <c r="AT119" s="51"/>
      <c r="AU119" s="51"/>
      <c r="AV119" s="51"/>
      <c r="AW119" s="51"/>
      <c r="AX119" s="51"/>
    </row>
    <row r="120" spans="44:50" ht="12">
      <c r="AR120" s="51"/>
      <c r="AS120" s="51"/>
      <c r="AT120" s="51"/>
      <c r="AU120" s="51"/>
      <c r="AV120" s="51"/>
      <c r="AW120" s="51"/>
      <c r="AX120" s="51"/>
    </row>
    <row r="121" spans="44:50" ht="12">
      <c r="AR121" s="51"/>
      <c r="AS121" s="51"/>
      <c r="AT121" s="51"/>
      <c r="AU121" s="51"/>
      <c r="AV121" s="51"/>
      <c r="AW121" s="51"/>
      <c r="AX121" s="51"/>
    </row>
    <row r="122" spans="44:50" ht="12">
      <c r="AR122" s="51"/>
      <c r="AS122" s="51"/>
      <c r="AT122" s="51"/>
      <c r="AU122" s="51"/>
      <c r="AV122" s="51"/>
      <c r="AW122" s="51"/>
      <c r="AX122" s="51"/>
    </row>
    <row r="123" spans="44:50" ht="12">
      <c r="AR123" s="51"/>
      <c r="AS123" s="51"/>
      <c r="AT123" s="51"/>
      <c r="AU123" s="51"/>
      <c r="AV123" s="51"/>
      <c r="AW123" s="51"/>
      <c r="AX123" s="51"/>
    </row>
    <row r="124" spans="44:50" ht="12">
      <c r="AR124" s="51"/>
      <c r="AS124" s="51"/>
      <c r="AT124" s="51"/>
      <c r="AU124" s="51"/>
      <c r="AV124" s="51"/>
      <c r="AW124" s="51"/>
      <c r="AX124" s="51"/>
    </row>
    <row r="125" spans="44:50" ht="12">
      <c r="AR125" s="51"/>
      <c r="AS125" s="51"/>
      <c r="AT125" s="51"/>
      <c r="AU125" s="51"/>
      <c r="AV125" s="51"/>
      <c r="AW125" s="51"/>
      <c r="AX125" s="51"/>
    </row>
    <row r="126" spans="44:50" ht="12">
      <c r="AR126" s="51"/>
      <c r="AS126" s="51"/>
      <c r="AT126" s="51"/>
      <c r="AU126" s="51"/>
      <c r="AV126" s="51"/>
      <c r="AW126" s="51"/>
      <c r="AX126" s="51"/>
    </row>
    <row r="127" spans="44:50" ht="12">
      <c r="AR127" s="51"/>
      <c r="AS127" s="51"/>
      <c r="AT127" s="51"/>
      <c r="AU127" s="51"/>
      <c r="AV127" s="51"/>
      <c r="AW127" s="51"/>
      <c r="AX127" s="51"/>
    </row>
    <row r="128" spans="44:50" ht="12">
      <c r="AR128" s="51"/>
      <c r="AS128" s="51"/>
      <c r="AT128" s="51"/>
      <c r="AU128" s="51"/>
      <c r="AV128" s="51"/>
      <c r="AW128" s="51"/>
      <c r="AX128" s="51"/>
    </row>
    <row r="129" spans="44:50" ht="12">
      <c r="AR129" s="51"/>
      <c r="AS129" s="51"/>
      <c r="AT129" s="51"/>
      <c r="AU129" s="51"/>
      <c r="AV129" s="51"/>
      <c r="AW129" s="51"/>
      <c r="AX129" s="51"/>
    </row>
    <row r="130" spans="44:50" ht="12">
      <c r="AR130" s="51"/>
      <c r="AS130" s="51"/>
      <c r="AT130" s="51"/>
      <c r="AU130" s="51"/>
      <c r="AV130" s="51"/>
      <c r="AW130" s="51"/>
      <c r="AX130" s="51"/>
    </row>
    <row r="131" spans="44:50" ht="12">
      <c r="AR131" s="51"/>
      <c r="AS131" s="51"/>
      <c r="AT131" s="51"/>
      <c r="AU131" s="51"/>
      <c r="AV131" s="51"/>
      <c r="AW131" s="51"/>
      <c r="AX131" s="51"/>
    </row>
    <row r="132" spans="44:50" ht="12">
      <c r="AR132" s="51"/>
      <c r="AS132" s="51"/>
      <c r="AT132" s="51"/>
      <c r="AU132" s="51"/>
      <c r="AV132" s="51"/>
      <c r="AW132" s="51"/>
      <c r="AX132" s="51"/>
    </row>
    <row r="133" spans="44:50" ht="12">
      <c r="AR133" s="51"/>
      <c r="AS133" s="51"/>
      <c r="AT133" s="51"/>
      <c r="AU133" s="51"/>
      <c r="AV133" s="51"/>
      <c r="AW133" s="51"/>
      <c r="AX133" s="51"/>
    </row>
    <row r="134" spans="44:50" ht="12">
      <c r="AR134" s="51"/>
      <c r="AS134" s="51"/>
      <c r="AT134" s="51"/>
      <c r="AU134" s="51"/>
      <c r="AV134" s="51"/>
      <c r="AW134" s="51"/>
      <c r="AX134" s="51"/>
    </row>
    <row r="135" spans="44:50" ht="12">
      <c r="AR135" s="51"/>
      <c r="AS135" s="51"/>
      <c r="AT135" s="51"/>
      <c r="AU135" s="51"/>
      <c r="AV135" s="51"/>
      <c r="AW135" s="51"/>
      <c r="AX135" s="51"/>
    </row>
    <row r="136" spans="44:50" ht="12">
      <c r="AR136" s="51"/>
      <c r="AS136" s="51"/>
      <c r="AT136" s="51"/>
      <c r="AU136" s="51"/>
      <c r="AV136" s="51"/>
      <c r="AW136" s="51"/>
      <c r="AX136" s="51"/>
    </row>
    <row r="137" spans="44:50" ht="12">
      <c r="AR137" s="51"/>
      <c r="AS137" s="51"/>
      <c r="AT137" s="51"/>
      <c r="AU137" s="51"/>
      <c r="AV137" s="51"/>
      <c r="AW137" s="51"/>
      <c r="AX137" s="51"/>
    </row>
    <row r="138" spans="44:50" ht="12">
      <c r="AR138" s="51"/>
      <c r="AS138" s="51"/>
      <c r="AT138" s="51"/>
      <c r="AU138" s="51"/>
      <c r="AV138" s="51"/>
      <c r="AW138" s="51"/>
      <c r="AX138" s="51"/>
    </row>
    <row r="139" spans="44:50" ht="12">
      <c r="AR139" s="51"/>
      <c r="AS139" s="51"/>
      <c r="AT139" s="51"/>
      <c r="AU139" s="51"/>
      <c r="AV139" s="51"/>
      <c r="AW139" s="51"/>
      <c r="AX139" s="51"/>
    </row>
    <row r="140" spans="44:50" ht="12">
      <c r="AR140" s="51"/>
      <c r="AS140" s="51"/>
      <c r="AT140" s="51"/>
      <c r="AU140" s="51"/>
      <c r="AV140" s="51"/>
      <c r="AW140" s="51"/>
      <c r="AX140" s="51"/>
    </row>
    <row r="141" spans="44:50" ht="12">
      <c r="AR141" s="51"/>
      <c r="AS141" s="51"/>
      <c r="AT141" s="51"/>
      <c r="AU141" s="51"/>
      <c r="AV141" s="51"/>
      <c r="AW141" s="51"/>
      <c r="AX141" s="51"/>
    </row>
    <row r="142" spans="44:50" ht="12">
      <c r="AR142" s="51"/>
      <c r="AS142" s="51"/>
      <c r="AT142" s="51"/>
      <c r="AU142" s="51"/>
      <c r="AV142" s="51"/>
      <c r="AW142" s="51"/>
      <c r="AX142" s="51"/>
    </row>
    <row r="143" spans="44:50" ht="12">
      <c r="AR143" s="51"/>
      <c r="AS143" s="51"/>
      <c r="AT143" s="51"/>
      <c r="AU143" s="51"/>
      <c r="AV143" s="51"/>
      <c r="AW143" s="51"/>
      <c r="AX143" s="51"/>
    </row>
    <row r="144" spans="44:50" ht="12">
      <c r="AR144" s="51"/>
      <c r="AS144" s="51"/>
      <c r="AT144" s="51"/>
      <c r="AU144" s="51"/>
      <c r="AV144" s="51"/>
      <c r="AW144" s="51"/>
      <c r="AX144" s="51"/>
    </row>
    <row r="145" spans="44:50" ht="12">
      <c r="AR145" s="51"/>
      <c r="AS145" s="51"/>
      <c r="AT145" s="51"/>
      <c r="AU145" s="51"/>
      <c r="AV145" s="51"/>
      <c r="AW145" s="51"/>
      <c r="AX145" s="51"/>
    </row>
    <row r="146" spans="44:50" ht="12">
      <c r="AR146" s="51"/>
      <c r="AS146" s="51"/>
      <c r="AT146" s="51"/>
      <c r="AU146" s="51"/>
      <c r="AV146" s="51"/>
      <c r="AW146" s="51"/>
      <c r="AX146" s="51"/>
    </row>
    <row r="147" spans="44:50" ht="12">
      <c r="AR147" s="51"/>
      <c r="AS147" s="51"/>
      <c r="AT147" s="51"/>
      <c r="AU147" s="51"/>
      <c r="AV147" s="51"/>
      <c r="AW147" s="51"/>
      <c r="AX147" s="51"/>
    </row>
    <row r="148" spans="44:50" ht="12">
      <c r="AR148" s="51"/>
      <c r="AS148" s="51"/>
      <c r="AT148" s="51"/>
      <c r="AU148" s="51"/>
      <c r="AV148" s="51"/>
      <c r="AW148" s="51"/>
      <c r="AX148" s="51"/>
    </row>
    <row r="149" spans="44:50" ht="12">
      <c r="AR149" s="51"/>
      <c r="AS149" s="51"/>
      <c r="AT149" s="51"/>
      <c r="AU149" s="51"/>
      <c r="AV149" s="51"/>
      <c r="AW149" s="51"/>
      <c r="AX149" s="51"/>
    </row>
    <row r="150" spans="44:50" ht="12">
      <c r="AR150" s="51"/>
      <c r="AS150" s="51"/>
      <c r="AT150" s="51"/>
      <c r="AU150" s="51"/>
      <c r="AV150" s="51"/>
      <c r="AW150" s="51"/>
      <c r="AX150" s="51"/>
    </row>
    <row r="151" spans="44:50" ht="12">
      <c r="AR151" s="51"/>
      <c r="AS151" s="51"/>
      <c r="AT151" s="51"/>
      <c r="AU151" s="51"/>
      <c r="AV151" s="51"/>
      <c r="AW151" s="51"/>
      <c r="AX151" s="51"/>
    </row>
    <row r="152" spans="44:50" ht="12">
      <c r="AR152" s="51"/>
      <c r="AS152" s="51"/>
      <c r="AT152" s="51"/>
      <c r="AU152" s="51"/>
      <c r="AV152" s="51"/>
      <c r="AW152" s="51"/>
      <c r="AX152" s="51"/>
    </row>
    <row r="153" spans="44:50" ht="12">
      <c r="AR153" s="51"/>
      <c r="AS153" s="51"/>
      <c r="AT153" s="51"/>
      <c r="AU153" s="51"/>
      <c r="AV153" s="51"/>
      <c r="AW153" s="51"/>
      <c r="AX153" s="51"/>
    </row>
    <row r="154" spans="44:50" ht="12">
      <c r="AR154" s="51"/>
      <c r="AS154" s="51"/>
      <c r="AT154" s="51"/>
      <c r="AU154" s="51"/>
      <c r="AV154" s="51"/>
      <c r="AW154" s="51"/>
      <c r="AX154" s="51"/>
    </row>
    <row r="155" spans="44:50" ht="12">
      <c r="AR155" s="51"/>
      <c r="AS155" s="51"/>
      <c r="AT155" s="51"/>
      <c r="AU155" s="51"/>
      <c r="AV155" s="51"/>
      <c r="AW155" s="51"/>
      <c r="AX155" s="51"/>
    </row>
    <row r="156" spans="44:50" ht="12">
      <c r="AR156" s="51"/>
      <c r="AS156" s="51"/>
      <c r="AT156" s="51"/>
      <c r="AU156" s="51"/>
      <c r="AV156" s="51"/>
      <c r="AW156" s="51"/>
      <c r="AX156" s="51"/>
    </row>
    <row r="157" spans="44:50" ht="12">
      <c r="AR157" s="51"/>
      <c r="AS157" s="51"/>
      <c r="AT157" s="51"/>
      <c r="AU157" s="51"/>
      <c r="AV157" s="51"/>
      <c r="AW157" s="51"/>
      <c r="AX157" s="51"/>
    </row>
    <row r="158" spans="44:50" ht="12">
      <c r="AR158" s="51"/>
      <c r="AS158" s="51"/>
      <c r="AT158" s="51"/>
      <c r="AU158" s="51"/>
      <c r="AV158" s="51"/>
      <c r="AW158" s="51"/>
      <c r="AX158" s="51"/>
    </row>
    <row r="159" spans="44:50" ht="12">
      <c r="AR159" s="51"/>
      <c r="AS159" s="51"/>
      <c r="AT159" s="51"/>
      <c r="AU159" s="51"/>
      <c r="AV159" s="51"/>
      <c r="AW159" s="51"/>
      <c r="AX159" s="51"/>
    </row>
    <row r="160" spans="44:50" ht="12">
      <c r="AR160" s="51"/>
      <c r="AS160" s="51"/>
      <c r="AT160" s="51"/>
      <c r="AU160" s="51"/>
      <c r="AV160" s="51"/>
      <c r="AW160" s="51"/>
      <c r="AX160" s="51"/>
    </row>
    <row r="161" spans="44:50" ht="12">
      <c r="AR161" s="51"/>
      <c r="AS161" s="51"/>
      <c r="AT161" s="51"/>
      <c r="AU161" s="51"/>
      <c r="AV161" s="51"/>
      <c r="AW161" s="51"/>
      <c r="AX161" s="51"/>
    </row>
    <row r="162" spans="44:50" ht="12">
      <c r="AR162" s="51"/>
      <c r="AS162" s="51"/>
      <c r="AT162" s="51"/>
      <c r="AU162" s="51"/>
      <c r="AV162" s="51"/>
      <c r="AW162" s="51"/>
      <c r="AX162" s="51"/>
    </row>
    <row r="163" spans="44:50" ht="12">
      <c r="AR163" s="51"/>
      <c r="AS163" s="51"/>
      <c r="AT163" s="51"/>
      <c r="AU163" s="51"/>
      <c r="AV163" s="51"/>
      <c r="AW163" s="51"/>
      <c r="AX163" s="51"/>
    </row>
    <row r="164" spans="44:50" ht="12">
      <c r="AR164" s="51"/>
      <c r="AS164" s="51"/>
      <c r="AT164" s="51"/>
      <c r="AU164" s="51"/>
      <c r="AV164" s="51"/>
      <c r="AW164" s="51"/>
      <c r="AX164" s="51"/>
    </row>
    <row r="165" spans="44:50" ht="12">
      <c r="AR165" s="51"/>
      <c r="AS165" s="51"/>
      <c r="AT165" s="51"/>
      <c r="AU165" s="51"/>
      <c r="AV165" s="51"/>
      <c r="AW165" s="51"/>
      <c r="AX165" s="51"/>
    </row>
    <row r="166" spans="44:50" ht="12">
      <c r="AR166" s="51"/>
      <c r="AS166" s="51"/>
      <c r="AT166" s="51"/>
      <c r="AU166" s="51"/>
      <c r="AV166" s="51"/>
      <c r="AW166" s="51"/>
      <c r="AX166" s="51"/>
    </row>
    <row r="167" spans="44:50" ht="12">
      <c r="AR167" s="51"/>
      <c r="AS167" s="51"/>
      <c r="AT167" s="51"/>
      <c r="AU167" s="51"/>
      <c r="AV167" s="51"/>
      <c r="AW167" s="51"/>
      <c r="AX167" s="51"/>
    </row>
    <row r="168" spans="44:50" ht="12">
      <c r="AR168" s="51"/>
      <c r="AS168" s="51"/>
      <c r="AT168" s="51"/>
      <c r="AU168" s="51"/>
      <c r="AV168" s="51"/>
      <c r="AW168" s="51"/>
      <c r="AX168" s="51"/>
    </row>
    <row r="169" spans="44:50" ht="12">
      <c r="AR169" s="51"/>
      <c r="AS169" s="51"/>
      <c r="AT169" s="51"/>
      <c r="AU169" s="51"/>
      <c r="AV169" s="51"/>
      <c r="AW169" s="51"/>
      <c r="AX169" s="51"/>
    </row>
    <row r="170" spans="44:50" ht="12">
      <c r="AR170" s="51"/>
      <c r="AS170" s="51"/>
      <c r="AT170" s="51"/>
      <c r="AU170" s="51"/>
      <c r="AV170" s="51"/>
      <c r="AW170" s="51"/>
      <c r="AX170" s="51"/>
    </row>
    <row r="171" spans="44:50" ht="12">
      <c r="AR171" s="51"/>
      <c r="AS171" s="51"/>
      <c r="AT171" s="51"/>
      <c r="AU171" s="51"/>
      <c r="AV171" s="51"/>
      <c r="AW171" s="51"/>
      <c r="AX171" s="51"/>
    </row>
    <row r="172" spans="44:50" ht="12">
      <c r="AR172" s="51"/>
      <c r="AS172" s="51"/>
      <c r="AT172" s="51"/>
      <c r="AU172" s="51"/>
      <c r="AV172" s="51"/>
      <c r="AW172" s="51"/>
      <c r="AX172" s="51"/>
    </row>
    <row r="173" spans="44:50" ht="12">
      <c r="AR173" s="51"/>
      <c r="AS173" s="51"/>
      <c r="AT173" s="51"/>
      <c r="AU173" s="51"/>
      <c r="AV173" s="51"/>
      <c r="AW173" s="51"/>
      <c r="AX173" s="51"/>
    </row>
    <row r="174" spans="44:50" ht="12">
      <c r="AR174" s="51"/>
      <c r="AS174" s="51"/>
      <c r="AT174" s="51"/>
      <c r="AU174" s="51"/>
      <c r="AV174" s="51"/>
      <c r="AW174" s="51"/>
      <c r="AX174" s="51"/>
    </row>
    <row r="175" spans="44:50" ht="12">
      <c r="AR175" s="51"/>
      <c r="AS175" s="51"/>
      <c r="AT175" s="51"/>
      <c r="AU175" s="51"/>
      <c r="AV175" s="51"/>
      <c r="AW175" s="51"/>
      <c r="AX175" s="51"/>
    </row>
    <row r="176" spans="44:50" ht="12">
      <c r="AR176" s="51"/>
      <c r="AS176" s="51"/>
      <c r="AT176" s="51"/>
      <c r="AU176" s="51"/>
      <c r="AV176" s="51"/>
      <c r="AW176" s="51"/>
      <c r="AX176" s="51"/>
    </row>
    <row r="177" spans="44:50" ht="12">
      <c r="AR177" s="51"/>
      <c r="AS177" s="51"/>
      <c r="AT177" s="51"/>
      <c r="AU177" s="51"/>
      <c r="AV177" s="51"/>
      <c r="AW177" s="51"/>
      <c r="AX177" s="51"/>
    </row>
    <row r="178" spans="44:50" ht="12">
      <c r="AR178" s="51"/>
      <c r="AS178" s="51"/>
      <c r="AT178" s="51"/>
      <c r="AU178" s="51"/>
      <c r="AV178" s="51"/>
      <c r="AW178" s="51"/>
      <c r="AX178" s="51"/>
    </row>
    <row r="179" spans="44:50" ht="12">
      <c r="AR179" s="51"/>
      <c r="AS179" s="51"/>
      <c r="AT179" s="51"/>
      <c r="AU179" s="51"/>
      <c r="AV179" s="51"/>
      <c r="AW179" s="51"/>
      <c r="AX179" s="51"/>
    </row>
    <row r="180" spans="44:50" ht="12">
      <c r="AR180" s="51"/>
      <c r="AS180" s="51"/>
      <c r="AT180" s="51"/>
      <c r="AU180" s="51"/>
      <c r="AV180" s="51"/>
      <c r="AW180" s="51"/>
      <c r="AX180" s="51"/>
    </row>
    <row r="181" spans="44:50" ht="12">
      <c r="AR181" s="51"/>
      <c r="AS181" s="51"/>
      <c r="AT181" s="51"/>
      <c r="AU181" s="51"/>
      <c r="AV181" s="51"/>
      <c r="AW181" s="51"/>
      <c r="AX181" s="51"/>
    </row>
    <row r="182" spans="44:50" ht="12">
      <c r="AR182" s="51"/>
      <c r="AS182" s="51"/>
      <c r="AT182" s="51"/>
      <c r="AU182" s="51"/>
      <c r="AV182" s="51"/>
      <c r="AW182" s="51"/>
      <c r="AX182" s="51"/>
    </row>
    <row r="183" spans="44:50" ht="12">
      <c r="AR183" s="51"/>
      <c r="AS183" s="51"/>
      <c r="AT183" s="51"/>
      <c r="AU183" s="51"/>
      <c r="AV183" s="51"/>
      <c r="AW183" s="51"/>
      <c r="AX183" s="51"/>
    </row>
    <row r="184" spans="44:50" ht="12">
      <c r="AR184" s="51"/>
      <c r="AS184" s="51"/>
      <c r="AT184" s="51"/>
      <c r="AU184" s="51"/>
      <c r="AV184" s="51"/>
      <c r="AW184" s="51"/>
      <c r="AX184" s="51"/>
    </row>
    <row r="185" spans="44:50" ht="12">
      <c r="AR185" s="51"/>
      <c r="AS185" s="51"/>
      <c r="AT185" s="51"/>
      <c r="AU185" s="51"/>
      <c r="AV185" s="51"/>
      <c r="AW185" s="51"/>
      <c r="AX185" s="51"/>
    </row>
    <row r="186" spans="44:50" ht="12">
      <c r="AR186" s="51"/>
      <c r="AS186" s="51"/>
      <c r="AT186" s="51"/>
      <c r="AU186" s="51"/>
      <c r="AV186" s="51"/>
      <c r="AW186" s="51"/>
      <c r="AX186" s="51"/>
    </row>
    <row r="187" spans="44:50" ht="12">
      <c r="AR187" s="51"/>
      <c r="AS187" s="51"/>
      <c r="AT187" s="51"/>
      <c r="AU187" s="51"/>
      <c r="AV187" s="51"/>
      <c r="AW187" s="51"/>
      <c r="AX187" s="51"/>
    </row>
    <row r="188" spans="44:50" ht="12">
      <c r="AR188" s="51"/>
      <c r="AS188" s="51"/>
      <c r="AT188" s="51"/>
      <c r="AU188" s="51"/>
      <c r="AV188" s="51"/>
      <c r="AW188" s="51"/>
      <c r="AX188" s="51"/>
    </row>
    <row r="189" spans="44:50" ht="12">
      <c r="AR189" s="51"/>
      <c r="AS189" s="51"/>
      <c r="AT189" s="51"/>
      <c r="AU189" s="51"/>
      <c r="AV189" s="51"/>
      <c r="AW189" s="51"/>
      <c r="AX189" s="51"/>
    </row>
    <row r="190" spans="44:50" ht="12">
      <c r="AR190" s="51"/>
      <c r="AS190" s="51"/>
      <c r="AT190" s="51"/>
      <c r="AU190" s="51"/>
      <c r="AV190" s="51"/>
      <c r="AW190" s="51"/>
      <c r="AX190" s="51"/>
    </row>
    <row r="191" spans="44:50" ht="12">
      <c r="AR191" s="51"/>
      <c r="AS191" s="51"/>
      <c r="AT191" s="51"/>
      <c r="AU191" s="51"/>
      <c r="AV191" s="51"/>
      <c r="AW191" s="51"/>
      <c r="AX191" s="51"/>
    </row>
    <row r="192" spans="44:50" ht="12">
      <c r="AR192" s="51"/>
      <c r="AS192" s="51"/>
      <c r="AT192" s="51"/>
      <c r="AU192" s="51"/>
      <c r="AV192" s="51"/>
      <c r="AW192" s="51"/>
      <c r="AX192" s="51"/>
    </row>
    <row r="193" spans="44:50" ht="12">
      <c r="AR193" s="51"/>
      <c r="AS193" s="51"/>
      <c r="AT193" s="51"/>
      <c r="AU193" s="51"/>
      <c r="AV193" s="51"/>
      <c r="AW193" s="51"/>
      <c r="AX193" s="51"/>
    </row>
    <row r="194" spans="44:50" ht="12">
      <c r="AR194" s="51"/>
      <c r="AS194" s="51"/>
      <c r="AT194" s="51"/>
      <c r="AU194" s="51"/>
      <c r="AV194" s="51"/>
      <c r="AW194" s="51"/>
      <c r="AX194" s="51"/>
    </row>
    <row r="195" spans="44:50" ht="12">
      <c r="AR195" s="51"/>
      <c r="AS195" s="51"/>
      <c r="AT195" s="51"/>
      <c r="AU195" s="51"/>
      <c r="AV195" s="51"/>
      <c r="AW195" s="51"/>
      <c r="AX195" s="51"/>
    </row>
    <row r="196" spans="44:50" ht="12">
      <c r="AR196" s="51"/>
      <c r="AS196" s="51"/>
      <c r="AT196" s="51"/>
      <c r="AU196" s="51"/>
      <c r="AV196" s="51"/>
      <c r="AW196" s="51"/>
      <c r="AX196" s="51"/>
    </row>
    <row r="197" spans="44:50" ht="12">
      <c r="AR197" s="51"/>
      <c r="AS197" s="51"/>
      <c r="AT197" s="51"/>
      <c r="AU197" s="51"/>
      <c r="AV197" s="51"/>
      <c r="AW197" s="51"/>
      <c r="AX197" s="51"/>
    </row>
    <row r="198" spans="44:50" ht="12">
      <c r="AR198" s="51"/>
      <c r="AS198" s="51"/>
      <c r="AT198" s="51"/>
      <c r="AU198" s="51"/>
      <c r="AV198" s="51"/>
      <c r="AW198" s="51"/>
      <c r="AX198" s="51"/>
    </row>
    <row r="199" spans="44:50" ht="12">
      <c r="AR199" s="51"/>
      <c r="AS199" s="51"/>
      <c r="AT199" s="51"/>
      <c r="AU199" s="51"/>
      <c r="AV199" s="51"/>
      <c r="AW199" s="51"/>
      <c r="AX199" s="51"/>
    </row>
    <row r="200" spans="44:50" ht="12">
      <c r="AR200" s="51"/>
      <c r="AS200" s="51"/>
      <c r="AT200" s="51"/>
      <c r="AU200" s="51"/>
      <c r="AV200" s="51"/>
      <c r="AW200" s="51"/>
      <c r="AX200" s="51"/>
    </row>
    <row r="201" spans="44:50" ht="12">
      <c r="AR201" s="51"/>
      <c r="AS201" s="51"/>
      <c r="AT201" s="51"/>
      <c r="AU201" s="51"/>
      <c r="AV201" s="51"/>
      <c r="AW201" s="51"/>
      <c r="AX201" s="51"/>
    </row>
    <row r="202" spans="44:50" ht="12">
      <c r="AR202" s="51"/>
      <c r="AS202" s="51"/>
      <c r="AT202" s="51"/>
      <c r="AU202" s="51"/>
      <c r="AV202" s="51"/>
      <c r="AW202" s="51"/>
      <c r="AX202" s="51"/>
    </row>
    <row r="203" spans="44:50" ht="12">
      <c r="AR203" s="51"/>
      <c r="AS203" s="51"/>
      <c r="AT203" s="51"/>
      <c r="AU203" s="51"/>
      <c r="AV203" s="51"/>
      <c r="AW203" s="51"/>
      <c r="AX203" s="51"/>
    </row>
    <row r="204" spans="44:50" ht="12">
      <c r="AR204" s="51"/>
      <c r="AS204" s="51"/>
      <c r="AT204" s="51"/>
      <c r="AU204" s="51"/>
      <c r="AV204" s="51"/>
      <c r="AW204" s="51"/>
      <c r="AX204" s="51"/>
    </row>
    <row r="205" spans="44:50" ht="12">
      <c r="AR205" s="51"/>
      <c r="AS205" s="51"/>
      <c r="AT205" s="51"/>
      <c r="AU205" s="51"/>
      <c r="AV205" s="51"/>
      <c r="AW205" s="51"/>
      <c r="AX205" s="51"/>
    </row>
    <row r="206" spans="44:50" ht="12">
      <c r="AR206" s="51"/>
      <c r="AS206" s="51"/>
      <c r="AT206" s="51"/>
      <c r="AU206" s="51"/>
      <c r="AV206" s="51"/>
      <c r="AW206" s="51"/>
      <c r="AX206" s="51"/>
    </row>
    <row r="207" spans="44:50" ht="12">
      <c r="AR207" s="51"/>
      <c r="AS207" s="51"/>
      <c r="AT207" s="51"/>
      <c r="AU207" s="51"/>
      <c r="AV207" s="51"/>
      <c r="AW207" s="51"/>
      <c r="AX207" s="51"/>
    </row>
    <row r="208" spans="44:50" ht="12">
      <c r="AR208" s="51"/>
      <c r="AS208" s="51"/>
      <c r="AT208" s="51"/>
      <c r="AU208" s="51"/>
      <c r="AV208" s="51"/>
      <c r="AW208" s="51"/>
      <c r="AX208" s="51"/>
    </row>
    <row r="209" spans="44:50" ht="12">
      <c r="AR209" s="51"/>
      <c r="AS209" s="51"/>
      <c r="AT209" s="51"/>
      <c r="AU209" s="51"/>
      <c r="AV209" s="51"/>
      <c r="AW209" s="51"/>
      <c r="AX209" s="51"/>
    </row>
    <row r="210" spans="44:50" ht="12">
      <c r="AR210" s="51"/>
      <c r="AS210" s="51"/>
      <c r="AT210" s="51"/>
      <c r="AU210" s="51"/>
      <c r="AV210" s="51"/>
      <c r="AW210" s="51"/>
      <c r="AX210" s="51"/>
    </row>
    <row r="211" spans="44:50" ht="12">
      <c r="AR211" s="51"/>
      <c r="AS211" s="51"/>
      <c r="AT211" s="51"/>
      <c r="AU211" s="51"/>
      <c r="AV211" s="51"/>
      <c r="AW211" s="51"/>
      <c r="AX211" s="51"/>
    </row>
    <row r="212" spans="44:50" ht="12">
      <c r="AR212" s="51"/>
      <c r="AS212" s="51"/>
      <c r="AT212" s="51"/>
      <c r="AU212" s="51"/>
      <c r="AV212" s="51"/>
      <c r="AW212" s="51"/>
      <c r="AX212" s="51"/>
    </row>
    <row r="213" spans="44:50" ht="12">
      <c r="AR213" s="51"/>
      <c r="AS213" s="51"/>
      <c r="AT213" s="51"/>
      <c r="AU213" s="51"/>
      <c r="AV213" s="51"/>
      <c r="AW213" s="51"/>
      <c r="AX213" s="51"/>
    </row>
    <row r="214" spans="44:50" ht="12">
      <c r="AR214" s="51"/>
      <c r="AS214" s="51"/>
      <c r="AT214" s="51"/>
      <c r="AU214" s="51"/>
      <c r="AV214" s="51"/>
      <c r="AW214" s="51"/>
      <c r="AX214" s="51"/>
    </row>
    <row r="215" spans="44:50" ht="12">
      <c r="AR215" s="51"/>
      <c r="AS215" s="51"/>
      <c r="AT215" s="51"/>
      <c r="AU215" s="51"/>
      <c r="AV215" s="51"/>
      <c r="AW215" s="51"/>
      <c r="AX215" s="51"/>
    </row>
    <row r="216" spans="44:50" ht="12">
      <c r="AR216" s="51"/>
      <c r="AS216" s="51"/>
      <c r="AT216" s="51"/>
      <c r="AU216" s="51"/>
      <c r="AV216" s="51"/>
      <c r="AW216" s="51"/>
      <c r="AX216" s="51"/>
    </row>
    <row r="217" spans="44:50" ht="12">
      <c r="AR217" s="51"/>
      <c r="AS217" s="51"/>
      <c r="AT217" s="51"/>
      <c r="AU217" s="51"/>
      <c r="AV217" s="51"/>
      <c r="AW217" s="51"/>
      <c r="AX217" s="51"/>
    </row>
    <row r="218" spans="44:50" ht="12">
      <c r="AR218" s="51"/>
      <c r="AS218" s="51"/>
      <c r="AT218" s="51"/>
      <c r="AU218" s="51"/>
      <c r="AV218" s="51"/>
      <c r="AW218" s="51"/>
      <c r="AX218" s="51"/>
    </row>
    <row r="219" spans="44:50" ht="12">
      <c r="AR219" s="51"/>
      <c r="AS219" s="51"/>
      <c r="AT219" s="51"/>
      <c r="AU219" s="51"/>
      <c r="AV219" s="51"/>
      <c r="AW219" s="51"/>
      <c r="AX219" s="51"/>
    </row>
    <row r="220" spans="44:50" ht="12">
      <c r="AR220" s="51"/>
      <c r="AS220" s="51"/>
      <c r="AT220" s="51"/>
      <c r="AU220" s="51"/>
      <c r="AV220" s="51"/>
      <c r="AW220" s="51"/>
      <c r="AX220" s="51"/>
    </row>
    <row r="221" spans="44:50" ht="12">
      <c r="AR221" s="51"/>
      <c r="AS221" s="51"/>
      <c r="AT221" s="51"/>
      <c r="AU221" s="51"/>
      <c r="AV221" s="51"/>
      <c r="AW221" s="51"/>
      <c r="AX221" s="51"/>
    </row>
    <row r="222" spans="44:50" ht="12">
      <c r="AR222" s="51"/>
      <c r="AS222" s="51"/>
      <c r="AT222" s="51"/>
      <c r="AU222" s="51"/>
      <c r="AV222" s="51"/>
      <c r="AW222" s="51"/>
      <c r="AX222" s="51"/>
    </row>
    <row r="223" spans="44:50" ht="12">
      <c r="AR223" s="51"/>
      <c r="AS223" s="51"/>
      <c r="AT223" s="51"/>
      <c r="AU223" s="51"/>
      <c r="AV223" s="51"/>
      <c r="AW223" s="51"/>
      <c r="AX223" s="51"/>
    </row>
    <row r="224" spans="44:50" ht="12">
      <c r="AR224" s="51"/>
      <c r="AS224" s="51"/>
      <c r="AT224" s="51"/>
      <c r="AU224" s="51"/>
      <c r="AV224" s="51"/>
      <c r="AW224" s="51"/>
      <c r="AX224" s="51"/>
    </row>
    <row r="225" spans="44:50" ht="12">
      <c r="AR225" s="51"/>
      <c r="AS225" s="51"/>
      <c r="AT225" s="51"/>
      <c r="AU225" s="51"/>
      <c r="AV225" s="51"/>
      <c r="AW225" s="51"/>
      <c r="AX225" s="51"/>
    </row>
    <row r="226" spans="44:50" ht="12">
      <c r="AR226" s="51"/>
      <c r="AS226" s="51"/>
      <c r="AT226" s="51"/>
      <c r="AU226" s="51"/>
      <c r="AV226" s="51"/>
      <c r="AW226" s="51"/>
      <c r="AX226" s="51"/>
    </row>
    <row r="227" spans="44:50" ht="12">
      <c r="AR227" s="51"/>
      <c r="AS227" s="51"/>
      <c r="AT227" s="51"/>
      <c r="AU227" s="51"/>
      <c r="AV227" s="51"/>
      <c r="AW227" s="51"/>
      <c r="AX227" s="51"/>
    </row>
    <row r="228" spans="44:50" ht="12">
      <c r="AR228" s="51"/>
      <c r="AS228" s="51"/>
      <c r="AT228" s="51"/>
      <c r="AU228" s="51"/>
      <c r="AV228" s="51"/>
      <c r="AW228" s="51"/>
      <c r="AX228" s="51"/>
    </row>
    <row r="229" spans="44:50" ht="12">
      <c r="AR229" s="51"/>
      <c r="AS229" s="51"/>
      <c r="AT229" s="51"/>
      <c r="AU229" s="51"/>
      <c r="AV229" s="51"/>
      <c r="AW229" s="51"/>
      <c r="AX229" s="51"/>
    </row>
    <row r="230" spans="44:50" ht="12">
      <c r="AR230" s="51"/>
      <c r="AS230" s="51"/>
      <c r="AT230" s="51"/>
      <c r="AU230" s="51"/>
      <c r="AV230" s="51"/>
      <c r="AW230" s="51"/>
      <c r="AX230" s="51"/>
    </row>
    <row r="231" spans="44:50" ht="12">
      <c r="AR231" s="51"/>
      <c r="AS231" s="51"/>
      <c r="AT231" s="51"/>
      <c r="AU231" s="51"/>
      <c r="AV231" s="51"/>
      <c r="AW231" s="51"/>
      <c r="AX231" s="51"/>
    </row>
    <row r="232" spans="44:50" ht="12">
      <c r="AR232" s="51"/>
      <c r="AS232" s="51"/>
      <c r="AT232" s="51"/>
      <c r="AU232" s="51"/>
      <c r="AV232" s="51"/>
      <c r="AW232" s="51"/>
      <c r="AX232" s="51"/>
    </row>
    <row r="233" spans="44:50" ht="12">
      <c r="AR233" s="51"/>
      <c r="AS233" s="51"/>
      <c r="AT233" s="51"/>
      <c r="AU233" s="51"/>
      <c r="AV233" s="51"/>
      <c r="AW233" s="51"/>
      <c r="AX233" s="51"/>
    </row>
    <row r="234" spans="44:50" ht="12">
      <c r="AR234" s="51"/>
      <c r="AS234" s="51"/>
      <c r="AT234" s="51"/>
      <c r="AU234" s="51"/>
      <c r="AV234" s="51"/>
      <c r="AW234" s="51"/>
      <c r="AX234" s="51"/>
    </row>
    <row r="235" spans="44:50" ht="12">
      <c r="AR235" s="51"/>
      <c r="AS235" s="51"/>
      <c r="AT235" s="51"/>
      <c r="AU235" s="51"/>
      <c r="AV235" s="51"/>
      <c r="AW235" s="51"/>
      <c r="AX235" s="51"/>
    </row>
    <row r="236" spans="44:50" ht="12">
      <c r="AR236" s="51"/>
      <c r="AS236" s="51"/>
      <c r="AT236" s="51"/>
      <c r="AU236" s="51"/>
      <c r="AV236" s="51"/>
      <c r="AW236" s="51"/>
      <c r="AX236" s="51"/>
    </row>
    <row r="237" spans="44:50" ht="12">
      <c r="AR237" s="51"/>
      <c r="AS237" s="51"/>
      <c r="AT237" s="51"/>
      <c r="AU237" s="51"/>
      <c r="AV237" s="51"/>
      <c r="AW237" s="51"/>
      <c r="AX237" s="51"/>
    </row>
    <row r="238" spans="44:50" ht="12">
      <c r="AR238" s="51"/>
      <c r="AS238" s="51"/>
      <c r="AT238" s="51"/>
      <c r="AU238" s="51"/>
      <c r="AV238" s="51"/>
      <c r="AW238" s="51"/>
      <c r="AX238" s="51"/>
    </row>
    <row r="239" spans="44:50" ht="12">
      <c r="AR239" s="51"/>
      <c r="AS239" s="51"/>
      <c r="AT239" s="51"/>
      <c r="AU239" s="51"/>
      <c r="AV239" s="51"/>
      <c r="AW239" s="51"/>
      <c r="AX239" s="51"/>
    </row>
    <row r="240" spans="44:50" ht="12">
      <c r="AR240" s="51"/>
      <c r="AS240" s="51"/>
      <c r="AT240" s="51"/>
      <c r="AU240" s="51"/>
      <c r="AV240" s="51"/>
      <c r="AW240" s="51"/>
      <c r="AX240" s="51"/>
    </row>
    <row r="241" spans="44:50" ht="12">
      <c r="AR241" s="51"/>
      <c r="AS241" s="51"/>
      <c r="AT241" s="51"/>
      <c r="AU241" s="51"/>
      <c r="AV241" s="51"/>
      <c r="AW241" s="51"/>
      <c r="AX241" s="51"/>
    </row>
    <row r="242" spans="44:50" ht="12">
      <c r="AR242" s="51"/>
      <c r="AS242" s="51"/>
      <c r="AT242" s="51"/>
      <c r="AU242" s="51"/>
      <c r="AV242" s="51"/>
      <c r="AW242" s="51"/>
      <c r="AX242" s="51"/>
    </row>
    <row r="243" spans="44:50" ht="12">
      <c r="AR243" s="51"/>
      <c r="AS243" s="51"/>
      <c r="AT243" s="51"/>
      <c r="AU243" s="51"/>
      <c r="AV243" s="51"/>
      <c r="AW243" s="51"/>
      <c r="AX243" s="51"/>
    </row>
    <row r="244" spans="44:50" ht="12">
      <c r="AR244" s="51"/>
      <c r="AS244" s="51"/>
      <c r="AT244" s="51"/>
      <c r="AU244" s="51"/>
      <c r="AV244" s="51"/>
      <c r="AW244" s="51"/>
      <c r="AX244" s="51"/>
    </row>
    <row r="245" spans="44:50" ht="12">
      <c r="AR245" s="51"/>
      <c r="AS245" s="51"/>
      <c r="AT245" s="51"/>
      <c r="AU245" s="51"/>
      <c r="AV245" s="51"/>
      <c r="AW245" s="51"/>
      <c r="AX245" s="51"/>
    </row>
    <row r="246" spans="44:50" ht="12">
      <c r="AR246" s="51"/>
      <c r="AS246" s="51"/>
      <c r="AT246" s="51"/>
      <c r="AU246" s="51"/>
      <c r="AV246" s="51"/>
      <c r="AW246" s="51"/>
      <c r="AX246" s="51"/>
    </row>
    <row r="247" spans="44:50" ht="12">
      <c r="AR247" s="51"/>
      <c r="AS247" s="51"/>
      <c r="AT247" s="51"/>
      <c r="AU247" s="51"/>
      <c r="AV247" s="51"/>
      <c r="AW247" s="51"/>
      <c r="AX247" s="51"/>
    </row>
    <row r="248" spans="44:50" ht="12">
      <c r="AR248" s="51"/>
      <c r="AS248" s="51"/>
      <c r="AT248" s="51"/>
      <c r="AU248" s="51"/>
      <c r="AV248" s="51"/>
      <c r="AW248" s="51"/>
      <c r="AX248" s="51"/>
    </row>
    <row r="249" spans="44:50" ht="12">
      <c r="AR249" s="51"/>
      <c r="AS249" s="51"/>
      <c r="AT249" s="51"/>
      <c r="AU249" s="51"/>
      <c r="AV249" s="51"/>
      <c r="AW249" s="51"/>
      <c r="AX249" s="51"/>
    </row>
    <row r="250" spans="44:50" ht="12">
      <c r="AR250" s="51"/>
      <c r="AS250" s="51"/>
      <c r="AT250" s="51"/>
      <c r="AU250" s="51"/>
      <c r="AV250" s="51"/>
      <c r="AW250" s="51"/>
      <c r="AX250" s="51"/>
    </row>
    <row r="251" spans="44:50" ht="12">
      <c r="AR251" s="51"/>
      <c r="AS251" s="51"/>
      <c r="AT251" s="51"/>
      <c r="AU251" s="51"/>
      <c r="AV251" s="51"/>
      <c r="AW251" s="51"/>
      <c r="AX251" s="51"/>
    </row>
    <row r="252" spans="44:50" ht="12">
      <c r="AR252" s="51"/>
      <c r="AS252" s="51"/>
      <c r="AT252" s="51"/>
      <c r="AU252" s="51"/>
      <c r="AV252" s="51"/>
      <c r="AW252" s="51"/>
      <c r="AX252" s="51"/>
    </row>
    <row r="253" spans="44:50" ht="12">
      <c r="AR253" s="51"/>
      <c r="AS253" s="51"/>
      <c r="AT253" s="51"/>
      <c r="AU253" s="51"/>
      <c r="AV253" s="51"/>
      <c r="AW253" s="51"/>
      <c r="AX253" s="51"/>
    </row>
    <row r="254" spans="44:50" ht="12">
      <c r="AR254" s="51"/>
      <c r="AS254" s="51"/>
      <c r="AT254" s="51"/>
      <c r="AU254" s="51"/>
      <c r="AV254" s="51"/>
      <c r="AW254" s="51"/>
      <c r="AX254" s="51"/>
    </row>
    <row r="255" spans="44:50" ht="12">
      <c r="AR255" s="51"/>
      <c r="AS255" s="51"/>
      <c r="AT255" s="51"/>
      <c r="AU255" s="51"/>
      <c r="AV255" s="51"/>
      <c r="AW255" s="51"/>
      <c r="AX255" s="51"/>
    </row>
    <row r="256" spans="44:50" ht="12">
      <c r="AR256" s="51"/>
      <c r="AS256" s="51"/>
      <c r="AT256" s="51"/>
      <c r="AU256" s="51"/>
      <c r="AV256" s="51"/>
      <c r="AW256" s="51"/>
      <c r="AX256" s="51"/>
    </row>
    <row r="257" spans="44:50" ht="12">
      <c r="AR257" s="51"/>
      <c r="AS257" s="51"/>
      <c r="AT257" s="51"/>
      <c r="AU257" s="51"/>
      <c r="AV257" s="51"/>
      <c r="AW257" s="51"/>
      <c r="AX257" s="51"/>
    </row>
    <row r="258" spans="44:50" ht="12">
      <c r="AR258" s="51"/>
      <c r="AS258" s="51"/>
      <c r="AT258" s="51"/>
      <c r="AU258" s="51"/>
      <c r="AV258" s="51"/>
      <c r="AW258" s="51"/>
      <c r="AX258" s="51"/>
    </row>
    <row r="259" spans="44:50" ht="12">
      <c r="AR259" s="51"/>
      <c r="AS259" s="51"/>
      <c r="AT259" s="51"/>
      <c r="AU259" s="51"/>
      <c r="AV259" s="51"/>
      <c r="AW259" s="51"/>
      <c r="AX259" s="51"/>
    </row>
    <row r="260" spans="44:50" ht="12">
      <c r="AR260" s="51"/>
      <c r="AS260" s="51"/>
      <c r="AT260" s="51"/>
      <c r="AU260" s="51"/>
      <c r="AV260" s="51"/>
      <c r="AW260" s="51"/>
      <c r="AX260" s="51"/>
    </row>
    <row r="261" spans="44:50" ht="12">
      <c r="AR261" s="51"/>
      <c r="AS261" s="51"/>
      <c r="AT261" s="51"/>
      <c r="AU261" s="51"/>
      <c r="AV261" s="51"/>
      <c r="AW261" s="51"/>
      <c r="AX261" s="51"/>
    </row>
    <row r="262" spans="44:50" ht="12">
      <c r="AR262" s="51"/>
      <c r="AS262" s="51"/>
      <c r="AT262" s="51"/>
      <c r="AU262" s="51"/>
      <c r="AV262" s="51"/>
      <c r="AW262" s="51"/>
      <c r="AX262" s="51"/>
    </row>
    <row r="263" spans="44:50" ht="12">
      <c r="AR263" s="51"/>
      <c r="AS263" s="51"/>
      <c r="AT263" s="51"/>
      <c r="AU263" s="51"/>
      <c r="AV263" s="51"/>
      <c r="AW263" s="51"/>
      <c r="AX263" s="51"/>
    </row>
    <row r="264" spans="44:50" ht="12">
      <c r="AR264" s="51"/>
      <c r="AS264" s="51"/>
      <c r="AT264" s="51"/>
      <c r="AU264" s="51"/>
      <c r="AV264" s="51"/>
      <c r="AW264" s="51"/>
      <c r="AX264" s="51"/>
    </row>
    <row r="265" spans="44:50" ht="12">
      <c r="AR265" s="51"/>
      <c r="AS265" s="51"/>
      <c r="AT265" s="51"/>
      <c r="AU265" s="51"/>
      <c r="AV265" s="51"/>
      <c r="AW265" s="51"/>
      <c r="AX265" s="51"/>
    </row>
    <row r="266" spans="44:50" ht="12">
      <c r="AR266" s="51"/>
      <c r="AS266" s="51"/>
      <c r="AT266" s="51"/>
      <c r="AU266" s="51"/>
      <c r="AV266" s="51"/>
      <c r="AW266" s="51"/>
      <c r="AX266" s="51"/>
    </row>
    <row r="267" spans="44:50" ht="12">
      <c r="AR267" s="51"/>
      <c r="AS267" s="51"/>
      <c r="AT267" s="51"/>
      <c r="AU267" s="51"/>
      <c r="AV267" s="51"/>
      <c r="AW267" s="51"/>
      <c r="AX267" s="51"/>
    </row>
    <row r="268" spans="44:50" ht="12">
      <c r="AR268" s="51"/>
      <c r="AS268" s="51"/>
      <c r="AT268" s="51"/>
      <c r="AU268" s="51"/>
      <c r="AV268" s="51"/>
      <c r="AW268" s="51"/>
      <c r="AX268" s="51"/>
    </row>
    <row r="269" spans="44:50" ht="12">
      <c r="AR269" s="51"/>
      <c r="AS269" s="51"/>
      <c r="AT269" s="51"/>
      <c r="AU269" s="51"/>
      <c r="AV269" s="51"/>
      <c r="AW269" s="51"/>
      <c r="AX269" s="51"/>
    </row>
    <row r="270" spans="44:50" ht="12">
      <c r="AR270" s="51"/>
      <c r="AS270" s="51"/>
      <c r="AT270" s="51"/>
      <c r="AU270" s="51"/>
      <c r="AV270" s="51"/>
      <c r="AW270" s="51"/>
      <c r="AX270" s="51"/>
    </row>
    <row r="271" spans="44:50" ht="12">
      <c r="AR271" s="51"/>
      <c r="AS271" s="51"/>
      <c r="AT271" s="51"/>
      <c r="AU271" s="51"/>
      <c r="AV271" s="51"/>
      <c r="AW271" s="51"/>
      <c r="AX271" s="51"/>
    </row>
    <row r="272" spans="44:50" ht="12">
      <c r="AR272" s="51"/>
      <c r="AS272" s="51"/>
      <c r="AT272" s="51"/>
      <c r="AU272" s="51"/>
      <c r="AV272" s="51"/>
      <c r="AW272" s="51"/>
      <c r="AX272" s="51"/>
    </row>
    <row r="273" spans="44:50" ht="12">
      <c r="AR273" s="51"/>
      <c r="AS273" s="51"/>
      <c r="AT273" s="51"/>
      <c r="AU273" s="51"/>
      <c r="AV273" s="51"/>
      <c r="AW273" s="51"/>
      <c r="AX273" s="51"/>
    </row>
    <row r="274" spans="44:50" ht="12">
      <c r="AR274" s="51"/>
      <c r="AS274" s="51"/>
      <c r="AT274" s="51"/>
      <c r="AU274" s="51"/>
      <c r="AV274" s="51"/>
      <c r="AW274" s="51"/>
      <c r="AX274" s="51"/>
    </row>
    <row r="275" spans="44:50" ht="12">
      <c r="AR275" s="51"/>
      <c r="AS275" s="51"/>
      <c r="AT275" s="51"/>
      <c r="AU275" s="51"/>
      <c r="AV275" s="51"/>
      <c r="AW275" s="51"/>
      <c r="AX275" s="51"/>
    </row>
    <row r="276" spans="44:50" ht="12">
      <c r="AR276" s="51"/>
      <c r="AS276" s="51"/>
      <c r="AT276" s="51"/>
      <c r="AU276" s="51"/>
      <c r="AV276" s="51"/>
      <c r="AW276" s="51"/>
      <c r="AX276" s="51"/>
    </row>
    <row r="277" spans="44:50" ht="12">
      <c r="AR277" s="51"/>
      <c r="AS277" s="51"/>
      <c r="AT277" s="51"/>
      <c r="AU277" s="51"/>
      <c r="AV277" s="51"/>
      <c r="AW277" s="51"/>
      <c r="AX277" s="51"/>
    </row>
    <row r="278" spans="44:50" ht="12">
      <c r="AR278" s="51"/>
      <c r="AS278" s="51"/>
      <c r="AT278" s="51"/>
      <c r="AU278" s="51"/>
      <c r="AV278" s="51"/>
      <c r="AW278" s="51"/>
      <c r="AX278" s="51"/>
    </row>
    <row r="279" spans="44:50" ht="12">
      <c r="AR279" s="51"/>
      <c r="AS279" s="51"/>
      <c r="AT279" s="51"/>
      <c r="AU279" s="51"/>
      <c r="AV279" s="51"/>
      <c r="AW279" s="51"/>
      <c r="AX279" s="51"/>
    </row>
    <row r="280" spans="44:50" ht="12">
      <c r="AR280" s="51"/>
      <c r="AS280" s="51"/>
      <c r="AT280" s="51"/>
      <c r="AU280" s="51"/>
      <c r="AV280" s="51"/>
      <c r="AW280" s="51"/>
      <c r="AX280" s="51"/>
    </row>
    <row r="281" spans="44:50" ht="12">
      <c r="AR281" s="51"/>
      <c r="AS281" s="51"/>
      <c r="AT281" s="51"/>
      <c r="AU281" s="51"/>
      <c r="AV281" s="51"/>
      <c r="AW281" s="51"/>
      <c r="AX281" s="51"/>
    </row>
    <row r="282" spans="44:50" ht="12">
      <c r="AR282" s="51"/>
      <c r="AS282" s="51"/>
      <c r="AT282" s="51"/>
      <c r="AU282" s="51"/>
      <c r="AV282" s="51"/>
      <c r="AW282" s="51"/>
      <c r="AX282" s="51"/>
    </row>
    <row r="283" spans="44:50" ht="12">
      <c r="AR283" s="51"/>
      <c r="AS283" s="51"/>
      <c r="AT283" s="51"/>
      <c r="AU283" s="51"/>
      <c r="AV283" s="51"/>
      <c r="AW283" s="51"/>
      <c r="AX283" s="51"/>
    </row>
    <row r="284" spans="44:50" ht="12">
      <c r="AR284" s="51"/>
      <c r="AS284" s="51"/>
      <c r="AT284" s="51"/>
      <c r="AU284" s="51"/>
      <c r="AV284" s="51"/>
      <c r="AW284" s="51"/>
      <c r="AX284" s="51"/>
    </row>
    <row r="285" spans="44:50" ht="12">
      <c r="AR285" s="51"/>
      <c r="AS285" s="51"/>
      <c r="AT285" s="51"/>
      <c r="AU285" s="51"/>
      <c r="AV285" s="51"/>
      <c r="AW285" s="51"/>
      <c r="AX285" s="51"/>
    </row>
    <row r="286" spans="44:50" ht="12">
      <c r="AR286" s="51"/>
      <c r="AS286" s="51"/>
      <c r="AT286" s="51"/>
      <c r="AU286" s="51"/>
      <c r="AV286" s="51"/>
      <c r="AW286" s="51"/>
      <c r="AX286" s="51"/>
    </row>
    <row r="287" spans="44:50" ht="12">
      <c r="AR287" s="51"/>
      <c r="AS287" s="51"/>
      <c r="AT287" s="51"/>
      <c r="AU287" s="51"/>
      <c r="AV287" s="51"/>
      <c r="AW287" s="51"/>
      <c r="AX287" s="51"/>
    </row>
    <row r="288" spans="44:50" ht="12">
      <c r="AR288" s="51"/>
      <c r="AS288" s="51"/>
      <c r="AT288" s="51"/>
      <c r="AU288" s="51"/>
      <c r="AV288" s="51"/>
      <c r="AW288" s="51"/>
      <c r="AX288" s="51"/>
    </row>
    <row r="289" spans="44:50" ht="12">
      <c r="AR289" s="51"/>
      <c r="AS289" s="51"/>
      <c r="AT289" s="51"/>
      <c r="AU289" s="51"/>
      <c r="AV289" s="51"/>
      <c r="AW289" s="51"/>
      <c r="AX289" s="51"/>
    </row>
    <row r="290" spans="44:50" ht="12">
      <c r="AR290" s="51"/>
      <c r="AS290" s="51"/>
      <c r="AT290" s="51"/>
      <c r="AU290" s="51"/>
      <c r="AV290" s="51"/>
      <c r="AW290" s="51"/>
      <c r="AX290" s="51"/>
    </row>
    <row r="291" spans="44:50" ht="12">
      <c r="AR291" s="51"/>
      <c r="AS291" s="51"/>
      <c r="AT291" s="51"/>
      <c r="AU291" s="51"/>
      <c r="AV291" s="51"/>
      <c r="AW291" s="51"/>
      <c r="AX291" s="51"/>
    </row>
    <row r="292" spans="44:50" ht="12">
      <c r="AR292" s="51"/>
      <c r="AS292" s="51"/>
      <c r="AT292" s="51"/>
      <c r="AU292" s="51"/>
      <c r="AV292" s="51"/>
      <c r="AW292" s="51"/>
      <c r="AX292" s="51"/>
    </row>
    <row r="293" spans="44:50" ht="12">
      <c r="AR293" s="51"/>
      <c r="AS293" s="51"/>
      <c r="AT293" s="51"/>
      <c r="AU293" s="51"/>
      <c r="AV293" s="51"/>
      <c r="AW293" s="51"/>
      <c r="AX293" s="51"/>
    </row>
  </sheetData>
  <sheetProtection/>
  <mergeCells count="7">
    <mergeCell ref="A9:V9"/>
    <mergeCell ref="A1:V1"/>
    <mergeCell ref="A2:V2"/>
    <mergeCell ref="A3:V3"/>
    <mergeCell ref="A4:V4"/>
    <mergeCell ref="A5:V5"/>
    <mergeCell ref="A6:V6"/>
  </mergeCells>
  <printOptions/>
  <pageMargins left="0.5" right="0.5" top="0.5" bottom="0.5" header="0.3" footer="0.3"/>
  <pageSetup horizontalDpi="1200" verticalDpi="12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73"/>
  <sheetViews>
    <sheetView zoomScalePageLayoutView="0" workbookViewId="0" topLeftCell="A1">
      <selection activeCell="A6" sqref="A6:V6"/>
    </sheetView>
  </sheetViews>
  <sheetFormatPr defaultColWidth="9.140625" defaultRowHeight="12.75"/>
  <cols>
    <col min="1" max="1" width="18.28125" style="51" customWidth="1"/>
    <col min="2" max="2" width="11.7109375" style="51" customWidth="1"/>
    <col min="3" max="3" width="11.140625" style="51" customWidth="1"/>
    <col min="4" max="4" width="8.7109375" style="51" customWidth="1"/>
    <col min="5" max="5" width="11.140625" style="51" customWidth="1"/>
    <col min="6" max="7" width="8.7109375" style="51" customWidth="1"/>
    <col min="8" max="8" width="10.00390625" style="51" customWidth="1"/>
    <col min="9" max="11" width="8.7109375" style="51" customWidth="1"/>
    <col min="12" max="12" width="9.140625" style="51" customWidth="1"/>
    <col min="13" max="13" width="13.140625" style="51" customWidth="1"/>
    <col min="14" max="14" width="10.28125" style="51" customWidth="1"/>
    <col min="15" max="15" width="10.00390625" style="51" customWidth="1"/>
    <col min="16" max="16" width="8.00390625" style="51" bestFit="1" customWidth="1"/>
    <col min="17" max="19" width="9.7109375" style="51" customWidth="1"/>
    <col min="20" max="20" width="9.8515625" style="51" customWidth="1"/>
    <col min="21" max="21" width="13.00390625" style="51" customWidth="1"/>
    <col min="22" max="22" width="10.421875" style="51" customWidth="1"/>
    <col min="23" max="23" width="10.28125" style="51" customWidth="1"/>
    <col min="24" max="24" width="5.421875" style="51" customWidth="1"/>
    <col min="25" max="25" width="17.140625" style="51" customWidth="1"/>
    <col min="26" max="26" width="13.00390625" style="51" customWidth="1"/>
    <col min="27" max="27" width="10.28125" style="51" customWidth="1"/>
    <col min="28" max="28" width="14.421875" style="51" customWidth="1"/>
    <col min="29" max="29" width="12.28125" style="52" customWidth="1"/>
    <col min="30" max="30" width="10.28125" style="51" customWidth="1"/>
    <col min="31" max="31" width="11.57421875" style="51" customWidth="1"/>
    <col min="32" max="32" width="13.7109375" style="51" customWidth="1"/>
    <col min="33" max="33" width="10.57421875" style="51" customWidth="1"/>
    <col min="34" max="34" width="11.8515625" style="51" customWidth="1"/>
    <col min="35" max="35" width="3.7109375" style="51" customWidth="1"/>
    <col min="36" max="36" width="7.8515625" style="53" customWidth="1"/>
    <col min="37" max="37" width="11.421875" style="51" customWidth="1"/>
    <col min="38" max="39" width="11.28125" style="51" customWidth="1"/>
    <col min="40" max="41" width="10.28125" style="51" customWidth="1"/>
    <col min="42" max="42" width="3.28125" style="51" customWidth="1"/>
    <col min="43" max="43" width="11.421875" style="51" customWidth="1"/>
    <col min="44" max="16384" width="9.140625" style="36" customWidth="1"/>
  </cols>
  <sheetData>
    <row r="1" spans="1:22" ht="12.75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>
      <c r="A2" s="148" t="s">
        <v>519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12.75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>
      <c r="A4" s="148" t="s">
        <v>520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2.75">
      <c r="A5" s="147" t="s">
        <v>521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2.75">
      <c r="A6" s="150" t="s">
        <v>537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8" ht="12.75">
      <c r="B7" s="1"/>
      <c r="C7" s="1"/>
      <c r="D7" s="1"/>
      <c r="E7" s="1"/>
      <c r="F7" s="1"/>
      <c r="G7" s="1"/>
      <c r="H7" s="1"/>
    </row>
    <row r="9" spans="1:22" s="144" customFormat="1" ht="14.25">
      <c r="A9" s="146" t="s">
        <v>533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3" spans="1:52" ht="12">
      <c r="A13" s="54" t="s">
        <v>335</v>
      </c>
      <c r="B13" s="55" t="s">
        <v>336</v>
      </c>
      <c r="D13" s="55" t="s">
        <v>337</v>
      </c>
      <c r="E13" s="55" t="s">
        <v>527</v>
      </c>
      <c r="F13" s="55" t="s">
        <v>338</v>
      </c>
      <c r="H13" s="56" t="s">
        <v>339</v>
      </c>
      <c r="I13" s="57"/>
      <c r="J13" s="57"/>
      <c r="K13" s="57"/>
      <c r="L13" s="57"/>
      <c r="M13" s="57"/>
      <c r="U13" s="55" t="s">
        <v>340</v>
      </c>
      <c r="V13" s="55" t="s">
        <v>528</v>
      </c>
      <c r="W13" s="58" t="s">
        <v>341</v>
      </c>
      <c r="Z13" s="55" t="s">
        <v>342</v>
      </c>
      <c r="AA13" s="55" t="s">
        <v>528</v>
      </c>
      <c r="AB13" s="55" t="s">
        <v>341</v>
      </c>
      <c r="AC13" s="55" t="s">
        <v>343</v>
      </c>
      <c r="AD13" s="55" t="s">
        <v>344</v>
      </c>
      <c r="AE13" s="55" t="s">
        <v>345</v>
      </c>
      <c r="AF13" s="55" t="s">
        <v>346</v>
      </c>
      <c r="AG13" s="55" t="s">
        <v>527</v>
      </c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2">
      <c r="A14" s="59" t="s">
        <v>410</v>
      </c>
      <c r="B14" s="59" t="s">
        <v>411</v>
      </c>
      <c r="D14" s="59">
        <v>0.005624</v>
      </c>
      <c r="E14" s="59">
        <v>1.1E-05</v>
      </c>
      <c r="F14" s="60">
        <v>0.19559032716927457</v>
      </c>
      <c r="H14" s="52" t="s">
        <v>349</v>
      </c>
      <c r="Q14" s="61"/>
      <c r="R14" s="61"/>
      <c r="S14" s="61"/>
      <c r="U14" s="62">
        <v>45.14383532810535</v>
      </c>
      <c r="V14" s="62">
        <v>0.5254535702301844</v>
      </c>
      <c r="W14" s="62">
        <v>0.5536404858304897</v>
      </c>
      <c r="Y14" s="52" t="s">
        <v>350</v>
      </c>
      <c r="Z14" s="62">
        <v>46.67708779010212</v>
      </c>
      <c r="AA14" s="62">
        <v>0.5170026541303319</v>
      </c>
      <c r="AB14" s="62">
        <v>0.5475232963242967</v>
      </c>
      <c r="AC14" s="62">
        <v>1.3655786403111168</v>
      </c>
      <c r="AD14" s="62">
        <v>81.39383859214526</v>
      </c>
      <c r="AE14" s="62" t="s">
        <v>351</v>
      </c>
      <c r="AF14" s="62" t="s">
        <v>351</v>
      </c>
      <c r="AG14" s="62" t="s">
        <v>528</v>
      </c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2">
      <c r="A15" s="52" t="s">
        <v>352</v>
      </c>
      <c r="B15" s="63" t="s">
        <v>412</v>
      </c>
      <c r="C15" s="51" t="s">
        <v>413</v>
      </c>
      <c r="D15" s="63"/>
      <c r="E15" s="63"/>
      <c r="F15" s="64"/>
      <c r="H15" s="64"/>
      <c r="I15" s="64"/>
      <c r="J15" s="64"/>
      <c r="K15" s="65"/>
      <c r="L15" s="64"/>
      <c r="M15" s="64"/>
      <c r="N15" s="64"/>
      <c r="O15" s="64"/>
      <c r="P15" s="64"/>
      <c r="Q15" s="64"/>
      <c r="R15" s="64"/>
      <c r="S15" s="64"/>
      <c r="T15" s="65"/>
      <c r="U15" s="65"/>
      <c r="V15" s="65"/>
      <c r="W15" s="65"/>
      <c r="X15" s="65"/>
      <c r="Y15" s="52" t="s">
        <v>355</v>
      </c>
      <c r="Z15" s="62">
        <v>46.63</v>
      </c>
      <c r="AA15" s="62" t="s">
        <v>351</v>
      </c>
      <c r="AB15" s="62">
        <v>0.24</v>
      </c>
      <c r="AC15" s="62">
        <v>1.4</v>
      </c>
      <c r="AD15" s="62">
        <v>81.4</v>
      </c>
      <c r="AE15" s="62">
        <v>0.21</v>
      </c>
      <c r="AF15" s="62" t="s">
        <v>351</v>
      </c>
      <c r="AG15" s="62" t="s">
        <v>351</v>
      </c>
      <c r="AJ15" s="63" t="s">
        <v>356</v>
      </c>
      <c r="AR15" s="51"/>
      <c r="AS15" s="51"/>
      <c r="AT15" s="51"/>
      <c r="AU15" s="51"/>
      <c r="AV15" s="51"/>
      <c r="AW15" s="51"/>
      <c r="AX15" s="51"/>
      <c r="AY15" s="51"/>
      <c r="AZ15" s="51"/>
    </row>
    <row r="16" spans="2:52" ht="12">
      <c r="B16" s="53"/>
      <c r="C16" s="52" t="s">
        <v>357</v>
      </c>
      <c r="D16" s="52"/>
      <c r="E16" s="52"/>
      <c r="F16" s="52"/>
      <c r="G16" s="52"/>
      <c r="J16" s="65"/>
      <c r="K16" s="65"/>
      <c r="L16" s="64"/>
      <c r="M16" s="64"/>
      <c r="N16" s="66" t="s">
        <v>358</v>
      </c>
      <c r="O16" s="64"/>
      <c r="P16" s="64"/>
      <c r="Q16" s="64"/>
      <c r="R16" s="64"/>
      <c r="S16" s="64"/>
      <c r="T16" s="65"/>
      <c r="U16" s="65"/>
      <c r="V16" s="65"/>
      <c r="W16" s="65"/>
      <c r="X16" s="65"/>
      <c r="Y16" s="52" t="s">
        <v>359</v>
      </c>
      <c r="Z16" s="62">
        <v>46.86</v>
      </c>
      <c r="AA16" s="62" t="s">
        <v>351</v>
      </c>
      <c r="AB16" s="62">
        <v>0.91</v>
      </c>
      <c r="AC16" s="62">
        <v>1.5</v>
      </c>
      <c r="AD16" s="62">
        <v>81.7</v>
      </c>
      <c r="AE16" s="62">
        <v>0.14</v>
      </c>
      <c r="AF16" s="62">
        <v>283</v>
      </c>
      <c r="AG16" s="62">
        <v>49</v>
      </c>
      <c r="AJ16" s="63" t="s">
        <v>360</v>
      </c>
      <c r="AK16" s="52" t="s">
        <v>361</v>
      </c>
      <c r="AL16" s="52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2">
      <c r="A17" s="67" t="s">
        <v>362</v>
      </c>
      <c r="B17" s="68" t="s">
        <v>363</v>
      </c>
      <c r="C17" s="69">
        <v>40</v>
      </c>
      <c r="D17" s="70" t="s">
        <v>526</v>
      </c>
      <c r="E17" s="69">
        <v>39</v>
      </c>
      <c r="F17" s="70" t="s">
        <v>526</v>
      </c>
      <c r="G17" s="69">
        <v>38</v>
      </c>
      <c r="H17" s="70" t="s">
        <v>526</v>
      </c>
      <c r="I17" s="69">
        <v>37</v>
      </c>
      <c r="J17" s="70" t="s">
        <v>526</v>
      </c>
      <c r="K17" s="71">
        <v>36</v>
      </c>
      <c r="L17" s="70" t="s">
        <v>526</v>
      </c>
      <c r="M17" s="70" t="s">
        <v>364</v>
      </c>
      <c r="N17" s="69">
        <v>40</v>
      </c>
      <c r="O17" s="70" t="s">
        <v>526</v>
      </c>
      <c r="P17" s="69">
        <v>39</v>
      </c>
      <c r="Q17" s="70" t="s">
        <v>526</v>
      </c>
      <c r="R17" s="69">
        <v>38</v>
      </c>
      <c r="S17" s="70" t="s">
        <v>526</v>
      </c>
      <c r="T17" s="69">
        <v>37</v>
      </c>
      <c r="U17" s="70" t="s">
        <v>526</v>
      </c>
      <c r="V17" s="71">
        <v>36</v>
      </c>
      <c r="W17" s="70" t="s">
        <v>526</v>
      </c>
      <c r="X17" s="72"/>
      <c r="Y17" s="73" t="s">
        <v>365</v>
      </c>
      <c r="Z17" s="70" t="s">
        <v>526</v>
      </c>
      <c r="AA17" s="68" t="s">
        <v>366</v>
      </c>
      <c r="AB17" s="68" t="s">
        <v>367</v>
      </c>
      <c r="AC17" s="68" t="s">
        <v>368</v>
      </c>
      <c r="AD17" s="70" t="s">
        <v>526</v>
      </c>
      <c r="AE17" s="74" t="s">
        <v>369</v>
      </c>
      <c r="AF17" s="70" t="s">
        <v>526</v>
      </c>
      <c r="AG17" s="74" t="s">
        <v>370</v>
      </c>
      <c r="AH17" s="70" t="s">
        <v>526</v>
      </c>
      <c r="AI17" s="73"/>
      <c r="AJ17" s="75"/>
      <c r="AK17" s="76" t="s">
        <v>371</v>
      </c>
      <c r="AL17" s="70" t="s">
        <v>526</v>
      </c>
      <c r="AM17" s="76" t="s">
        <v>372</v>
      </c>
      <c r="AN17" s="70" t="s">
        <v>526</v>
      </c>
      <c r="AO17" s="76" t="s">
        <v>373</v>
      </c>
      <c r="AQ17" s="68" t="s">
        <v>374</v>
      </c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3.5">
      <c r="A18" s="77"/>
      <c r="B18" s="68" t="s">
        <v>61</v>
      </c>
      <c r="C18" s="75"/>
      <c r="D18" s="69"/>
      <c r="E18" s="75"/>
      <c r="F18" s="69"/>
      <c r="G18" s="75"/>
      <c r="H18" s="69"/>
      <c r="I18" s="75"/>
      <c r="J18" s="69"/>
      <c r="K18" s="75"/>
      <c r="L18" s="69"/>
      <c r="M18" s="69" t="s">
        <v>375</v>
      </c>
      <c r="N18" s="78"/>
      <c r="O18" s="69"/>
      <c r="P18" s="69"/>
      <c r="Q18" s="77"/>
      <c r="R18" s="69"/>
      <c r="S18" s="77"/>
      <c r="T18" s="69"/>
      <c r="U18" s="77"/>
      <c r="V18" s="77"/>
      <c r="W18" s="77"/>
      <c r="X18" s="77"/>
      <c r="Y18" s="73"/>
      <c r="Z18" s="68"/>
      <c r="AA18" s="68" t="s">
        <v>61</v>
      </c>
      <c r="AB18" s="68" t="s">
        <v>376</v>
      </c>
      <c r="AC18" s="68" t="s">
        <v>66</v>
      </c>
      <c r="AD18" s="68"/>
      <c r="AE18" s="74"/>
      <c r="AF18" s="74"/>
      <c r="AG18" s="74"/>
      <c r="AH18" s="74"/>
      <c r="AI18" s="74"/>
      <c r="AJ18" s="75"/>
      <c r="AK18" s="79"/>
      <c r="AL18" s="79"/>
      <c r="AM18" s="79"/>
      <c r="AN18" s="79"/>
      <c r="AO18" s="79"/>
      <c r="AQ18" s="68" t="s">
        <v>377</v>
      </c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2">
      <c r="A19" s="51">
        <v>1</v>
      </c>
      <c r="B19" s="80">
        <v>2.5</v>
      </c>
      <c r="C19" s="81">
        <v>312.59172</v>
      </c>
      <c r="D19" s="81">
        <v>1.6128034368465365</v>
      </c>
      <c r="E19" s="81">
        <v>12.081857567374021</v>
      </c>
      <c r="F19" s="81">
        <v>0.27302963322370793</v>
      </c>
      <c r="G19" s="81">
        <v>1.4550856457016597</v>
      </c>
      <c r="H19" s="81">
        <v>0.123352389053675</v>
      </c>
      <c r="I19" s="81">
        <v>0.001</v>
      </c>
      <c r="J19" s="81">
        <v>167.190462527754</v>
      </c>
      <c r="K19" s="81">
        <v>0.9680157162379422</v>
      </c>
      <c r="L19" s="81">
        <v>0.06954381020138707</v>
      </c>
      <c r="M19" s="82">
        <v>2153.00995</v>
      </c>
      <c r="N19" s="83">
        <v>44.94828</v>
      </c>
      <c r="O19" s="83">
        <v>0.449148</v>
      </c>
      <c r="P19" s="84">
        <v>0.01774</v>
      </c>
      <c r="Q19" s="84">
        <v>0.027921</v>
      </c>
      <c r="R19" s="84">
        <v>0.039109</v>
      </c>
      <c r="S19" s="84">
        <v>0.03165</v>
      </c>
      <c r="T19" s="85">
        <v>0.066324</v>
      </c>
      <c r="U19" s="86">
        <v>0.039815</v>
      </c>
      <c r="V19" s="87">
        <v>0.135571</v>
      </c>
      <c r="W19" s="87">
        <v>0.024796</v>
      </c>
      <c r="X19" s="88"/>
      <c r="Y19" s="89">
        <v>1.9427668524076775</v>
      </c>
      <c r="Z19" s="89">
        <v>2.074162775186223</v>
      </c>
      <c r="AA19" s="90">
        <v>7.508910033129383</v>
      </c>
      <c r="AB19" s="91">
        <v>0.30132969531719467</v>
      </c>
      <c r="AC19" s="91">
        <v>19.604658083093362</v>
      </c>
      <c r="AD19" s="91">
        <v>20.81727363975966</v>
      </c>
      <c r="AE19" s="65">
        <v>0.00016222671916153597</v>
      </c>
      <c r="AF19" s="65">
        <v>27.122760210978456</v>
      </c>
      <c r="AG19" s="92">
        <v>0.021009574640647618</v>
      </c>
      <c r="AH19" s="65">
        <v>0.003036053366482394</v>
      </c>
      <c r="AI19" s="65"/>
      <c r="AJ19" s="106" t="s">
        <v>378</v>
      </c>
      <c r="AK19" s="93">
        <v>0.038695765408238866</v>
      </c>
      <c r="AL19" s="93">
        <v>0.0009734241525041345</v>
      </c>
      <c r="AM19" s="93">
        <v>0.0030976123715043204</v>
      </c>
      <c r="AN19" s="93">
        <v>0.00026867600714321357</v>
      </c>
      <c r="AO19" s="93">
        <v>0.01222969296059247</v>
      </c>
      <c r="AQ19" s="82">
        <v>385.5064</v>
      </c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">
      <c r="A20" s="51">
        <v>2</v>
      </c>
      <c r="B20" s="80">
        <v>4.5</v>
      </c>
      <c r="C20" s="81">
        <v>1448.3336920000002</v>
      </c>
      <c r="D20" s="81">
        <v>2.5533915423217017</v>
      </c>
      <c r="E20" s="81">
        <v>133.42533629519968</v>
      </c>
      <c r="F20" s="81">
        <v>0.7102493925205917</v>
      </c>
      <c r="G20" s="81">
        <v>5.781517738913725</v>
      </c>
      <c r="H20" s="81">
        <v>0.21825193168473753</v>
      </c>
      <c r="I20" s="81">
        <v>0.001</v>
      </c>
      <c r="J20" s="81">
        <v>203.92385331072498</v>
      </c>
      <c r="K20" s="81">
        <v>3.501724988745981</v>
      </c>
      <c r="L20" s="81">
        <v>0.10888925624335116</v>
      </c>
      <c r="M20" s="82">
        <v>2153.88902</v>
      </c>
      <c r="N20" s="83">
        <v>44.711308</v>
      </c>
      <c r="O20" s="83">
        <v>0.44678</v>
      </c>
      <c r="P20" s="84">
        <v>0.017647</v>
      </c>
      <c r="Q20" s="84">
        <v>0.027773</v>
      </c>
      <c r="R20" s="84">
        <v>0.038903</v>
      </c>
      <c r="S20" s="84">
        <v>0.031483</v>
      </c>
      <c r="T20" s="85">
        <v>0.065974</v>
      </c>
      <c r="U20" s="86">
        <v>0.039605</v>
      </c>
      <c r="V20" s="87">
        <v>0.134856</v>
      </c>
      <c r="W20" s="87">
        <v>0.024665</v>
      </c>
      <c r="X20" s="88"/>
      <c r="Y20" s="89">
        <v>2.994816266859118</v>
      </c>
      <c r="Z20" s="89">
        <v>0.2760588201974163</v>
      </c>
      <c r="AA20" s="90">
        <v>27.589247397945083</v>
      </c>
      <c r="AB20" s="91">
        <v>3.3277182623495865</v>
      </c>
      <c r="AC20" s="91">
        <v>30.132741762669074</v>
      </c>
      <c r="AD20" s="91">
        <v>2.7545345445698244</v>
      </c>
      <c r="AE20" s="65">
        <v>1.4689863745477851E-05</v>
      </c>
      <c r="AF20" s="65">
        <v>2.995613619587431</v>
      </c>
      <c r="AG20" s="92">
        <v>0.005609209970843677</v>
      </c>
      <c r="AH20" s="65">
        <v>0.0006183221812159536</v>
      </c>
      <c r="AI20" s="65"/>
      <c r="AK20" s="93">
        <v>0.092380352601464</v>
      </c>
      <c r="AL20" s="93">
        <v>0.0005277297692601496</v>
      </c>
      <c r="AM20" s="93">
        <v>0.002422755282994891</v>
      </c>
      <c r="AN20" s="93">
        <v>8.517131891616271E-05</v>
      </c>
      <c r="AO20" s="93">
        <v>0.015599632662732281</v>
      </c>
      <c r="AQ20" s="82">
        <v>385.52707</v>
      </c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">
      <c r="A21" s="51">
        <v>3</v>
      </c>
      <c r="B21" s="80">
        <v>6</v>
      </c>
      <c r="C21" s="81">
        <v>1487.877512</v>
      </c>
      <c r="D21" s="81">
        <v>2.475827915756869</v>
      </c>
      <c r="E21" s="81">
        <v>242.1149523958813</v>
      </c>
      <c r="F21" s="81">
        <v>1.3721124223457823</v>
      </c>
      <c r="G21" s="81">
        <v>4.685949595138996</v>
      </c>
      <c r="H21" s="81">
        <v>0.22600063409705037</v>
      </c>
      <c r="I21" s="81">
        <v>0.001</v>
      </c>
      <c r="J21" s="81">
        <v>204.0824045629253</v>
      </c>
      <c r="K21" s="81">
        <v>1.9430277773311897</v>
      </c>
      <c r="L21" s="81">
        <v>0.09499928268321597</v>
      </c>
      <c r="M21" s="82">
        <v>2154.73465</v>
      </c>
      <c r="N21" s="83">
        <v>44.810488</v>
      </c>
      <c r="O21" s="83">
        <v>0.447771</v>
      </c>
      <c r="P21" s="84">
        <v>0.017686</v>
      </c>
      <c r="Q21" s="84">
        <v>0.027835</v>
      </c>
      <c r="R21" s="84">
        <v>0.038989</v>
      </c>
      <c r="S21" s="84">
        <v>0.031553</v>
      </c>
      <c r="T21" s="85">
        <v>0.066121</v>
      </c>
      <c r="U21" s="86">
        <v>0.039692</v>
      </c>
      <c r="V21" s="87">
        <v>0.135155</v>
      </c>
      <c r="W21" s="87">
        <v>0.02472</v>
      </c>
      <c r="X21" s="88"/>
      <c r="Y21" s="89">
        <v>3.720014818552801</v>
      </c>
      <c r="Z21" s="89">
        <v>0.13859332580269357</v>
      </c>
      <c r="AA21" s="90">
        <v>60.533962024123525</v>
      </c>
      <c r="AB21" s="91">
        <v>6.038510922745047</v>
      </c>
      <c r="AC21" s="91">
        <v>37.35435136264094</v>
      </c>
      <c r="AD21" s="91">
        <v>1.3773694884602699</v>
      </c>
      <c r="AE21" s="65">
        <v>8.095328216286753E-06</v>
      </c>
      <c r="AF21" s="65">
        <v>1.6521140481059355</v>
      </c>
      <c r="AG21" s="92">
        <v>0.0008836670778266106</v>
      </c>
      <c r="AH21" s="65">
        <v>0.00022970903587794147</v>
      </c>
      <c r="AI21" s="65"/>
      <c r="AK21" s="93">
        <v>0.1635286846281447</v>
      </c>
      <c r="AL21" s="93">
        <v>0.0009714550730445975</v>
      </c>
      <c r="AM21" s="93">
        <v>0.0013118665257397307</v>
      </c>
      <c r="AN21" s="93">
        <v>7.483912666384088E-05</v>
      </c>
      <c r="AO21" s="93">
        <v>0.008318892327813592</v>
      </c>
      <c r="AQ21" s="82">
        <v>385.54695</v>
      </c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">
      <c r="A22" s="51">
        <v>4</v>
      </c>
      <c r="B22" s="80">
        <v>7.5</v>
      </c>
      <c r="C22" s="81">
        <v>1911.974036</v>
      </c>
      <c r="D22" s="81">
        <v>3.019264417173329</v>
      </c>
      <c r="E22" s="81">
        <v>358.4190818577428</v>
      </c>
      <c r="F22" s="81">
        <v>1.4305809476020308</v>
      </c>
      <c r="G22" s="81">
        <v>5.386700183084117</v>
      </c>
      <c r="H22" s="81">
        <v>0.19893349513206104</v>
      </c>
      <c r="I22" s="81">
        <v>34.76844668212071</v>
      </c>
      <c r="J22" s="81">
        <v>242.53041742959712</v>
      </c>
      <c r="K22" s="81">
        <v>1.2476827258842444</v>
      </c>
      <c r="L22" s="81">
        <v>0.07398607208567845</v>
      </c>
      <c r="M22" s="82">
        <v>2155.33814</v>
      </c>
      <c r="N22" s="83">
        <v>44.727964</v>
      </c>
      <c r="O22" s="83">
        <v>0.446947</v>
      </c>
      <c r="P22" s="84">
        <v>0.017653</v>
      </c>
      <c r="Q22" s="84">
        <v>0.027784</v>
      </c>
      <c r="R22" s="84">
        <v>0.038917</v>
      </c>
      <c r="S22" s="84">
        <v>0.031495</v>
      </c>
      <c r="T22" s="85">
        <v>0.065999</v>
      </c>
      <c r="U22" s="86">
        <v>0.039619</v>
      </c>
      <c r="V22" s="87">
        <v>0.134906</v>
      </c>
      <c r="W22" s="87">
        <v>0.024674</v>
      </c>
      <c r="X22" s="88"/>
      <c r="Y22" s="89">
        <v>4.27341834750831</v>
      </c>
      <c r="Z22" s="89">
        <v>0.08569275307599684</v>
      </c>
      <c r="AA22" s="90">
        <v>80.10410989413022</v>
      </c>
      <c r="AB22" s="91">
        <v>8.938602515720916</v>
      </c>
      <c r="AC22" s="91">
        <v>42.845825195906066</v>
      </c>
      <c r="AD22" s="91">
        <v>0.8490441579229223</v>
      </c>
      <c r="AE22" s="65">
        <v>0.19014284197546605</v>
      </c>
      <c r="AF22" s="65">
        <v>1.3263842965655634</v>
      </c>
      <c r="AG22" s="92">
        <v>8.646492176699778E-05</v>
      </c>
      <c r="AH22" s="65">
        <v>0.0001291326519767458</v>
      </c>
      <c r="AI22" s="65"/>
      <c r="AK22" s="93">
        <v>0.18851455019966976</v>
      </c>
      <c r="AL22" s="93">
        <v>0.0008154975201389462</v>
      </c>
      <c r="AM22" s="93">
        <v>0.000651120251890592</v>
      </c>
      <c r="AN22" s="93">
        <v>5.274849288914408E-05</v>
      </c>
      <c r="AO22" s="93">
        <v>0.007282322562688747</v>
      </c>
      <c r="AQ22" s="82">
        <v>385.56113</v>
      </c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">
      <c r="A23" s="51">
        <v>5</v>
      </c>
      <c r="B23" s="94">
        <v>8.5</v>
      </c>
      <c r="C23" s="81">
        <v>1999.7661340000002</v>
      </c>
      <c r="D23" s="81">
        <v>3.7477021124651837</v>
      </c>
      <c r="E23" s="81">
        <v>391.9238264609144</v>
      </c>
      <c r="F23" s="81">
        <v>1.4543650017079506</v>
      </c>
      <c r="G23" s="81">
        <v>5.208875135655928</v>
      </c>
      <c r="H23" s="81">
        <v>0.2279245153352222</v>
      </c>
      <c r="I23" s="81">
        <v>0.001</v>
      </c>
      <c r="J23" s="81">
        <v>279.9748840982336</v>
      </c>
      <c r="K23" s="81">
        <v>0.7174988102893891</v>
      </c>
      <c r="L23" s="81">
        <v>0.06593390519241582</v>
      </c>
      <c r="M23" s="82">
        <v>2155.98075</v>
      </c>
      <c r="N23" s="83">
        <v>44.690866</v>
      </c>
      <c r="O23" s="83">
        <v>0.446576</v>
      </c>
      <c r="P23" s="84">
        <v>0.017639</v>
      </c>
      <c r="Q23" s="84">
        <v>0.027761</v>
      </c>
      <c r="R23" s="84">
        <v>0.038885</v>
      </c>
      <c r="S23" s="84">
        <v>0.031469</v>
      </c>
      <c r="T23" s="85">
        <v>0.065944</v>
      </c>
      <c r="U23" s="86">
        <v>0.039587</v>
      </c>
      <c r="V23" s="87">
        <v>0.134795</v>
      </c>
      <c r="W23" s="87">
        <v>0.024654</v>
      </c>
      <c r="X23" s="88"/>
      <c r="Y23" s="89">
        <v>4.525659213353402</v>
      </c>
      <c r="Z23" s="89">
        <v>0.08026926713545744</v>
      </c>
      <c r="AA23" s="90">
        <v>88.69605514383821</v>
      </c>
      <c r="AB23" s="91">
        <v>9.774845734171924</v>
      </c>
      <c r="AC23" s="91">
        <v>45.34329926874515</v>
      </c>
      <c r="AD23" s="91">
        <v>0.7942080132735552</v>
      </c>
      <c r="AE23" s="65">
        <v>5.000971799110948E-06</v>
      </c>
      <c r="AF23" s="65">
        <v>1.400146499834639</v>
      </c>
      <c r="AG23" s="92">
        <v>0</v>
      </c>
      <c r="AH23" s="65">
        <v>0.00013479463893864256</v>
      </c>
      <c r="AI23" s="65"/>
      <c r="AJ23" s="106" t="s">
        <v>378</v>
      </c>
      <c r="AK23" s="93">
        <v>0.19715172011118706</v>
      </c>
      <c r="AL23" s="93">
        <v>0.0008273664215675643</v>
      </c>
      <c r="AM23" s="93">
        <v>0.0003609274566262566</v>
      </c>
      <c r="AN23" s="93">
        <v>5.142492039640208E-05</v>
      </c>
      <c r="AO23" s="93">
        <v>0.005998636652217524</v>
      </c>
      <c r="AQ23" s="82">
        <v>385.57623</v>
      </c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">
      <c r="A24" s="51">
        <v>6</v>
      </c>
      <c r="B24" s="94">
        <v>9.5</v>
      </c>
      <c r="C24" s="81">
        <v>1826.159052</v>
      </c>
      <c r="D24" s="81">
        <v>3.655457326028578</v>
      </c>
      <c r="E24" s="81">
        <v>359.1783352943141</v>
      </c>
      <c r="F24" s="81">
        <v>1.5960844017944436</v>
      </c>
      <c r="G24" s="81">
        <v>4.705544325625611</v>
      </c>
      <c r="H24" s="81">
        <v>0.2734932319769062</v>
      </c>
      <c r="I24" s="81">
        <v>11.78781165120457</v>
      </c>
      <c r="J24" s="81">
        <v>229.10581734403843</v>
      </c>
      <c r="K24" s="81">
        <v>0.5090157893890677</v>
      </c>
      <c r="L24" s="81">
        <v>0.05719852797358689</v>
      </c>
      <c r="M24" s="82">
        <v>2156.69259</v>
      </c>
      <c r="N24" s="83">
        <v>44.752948</v>
      </c>
      <c r="O24" s="83">
        <v>0.447196</v>
      </c>
      <c r="P24" s="84">
        <v>0.017663</v>
      </c>
      <c r="Q24" s="84">
        <v>0.027799</v>
      </c>
      <c r="R24" s="84">
        <v>0.038939</v>
      </c>
      <c r="S24" s="84">
        <v>0.031512</v>
      </c>
      <c r="T24" s="85">
        <v>0.066036</v>
      </c>
      <c r="U24" s="86">
        <v>0.039642</v>
      </c>
      <c r="V24" s="87">
        <v>0.134982</v>
      </c>
      <c r="W24" s="87">
        <v>0.024688</v>
      </c>
      <c r="X24" s="88"/>
      <c r="Y24" s="89">
        <v>4.633800726087665</v>
      </c>
      <c r="Z24" s="89">
        <v>0.07494465920786873</v>
      </c>
      <c r="AA24" s="90">
        <v>91.13785930451354</v>
      </c>
      <c r="AB24" s="91">
        <v>8.957943456546873</v>
      </c>
      <c r="AC24" s="91">
        <v>46.41296639907685</v>
      </c>
      <c r="AD24" s="91">
        <v>0.741085226151955</v>
      </c>
      <c r="AE24" s="65">
        <v>0.06432639138494588</v>
      </c>
      <c r="AF24" s="65">
        <v>1.2502394835861905</v>
      </c>
      <c r="AG24" s="92">
        <v>0</v>
      </c>
      <c r="AH24" s="65">
        <v>0.00017605585491738132</v>
      </c>
      <c r="AI24" s="65"/>
      <c r="AJ24" s="106" t="s">
        <v>378</v>
      </c>
      <c r="AK24" s="93">
        <v>0.19785578998573058</v>
      </c>
      <c r="AL24" s="93">
        <v>0.0009700649250684669</v>
      </c>
      <c r="AM24" s="93">
        <v>0.00027858955219544853</v>
      </c>
      <c r="AN24" s="93">
        <v>4.7254858330844576E-05</v>
      </c>
      <c r="AO24" s="93">
        <v>0.00491565109660483</v>
      </c>
      <c r="AQ24" s="82">
        <v>385.59294</v>
      </c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>
      <c r="A25" s="51">
        <v>7</v>
      </c>
      <c r="B25" s="94">
        <v>10.5</v>
      </c>
      <c r="C25" s="81">
        <v>1900.916985</v>
      </c>
      <c r="D25" s="81">
        <v>3.930621851610251</v>
      </c>
      <c r="E25" s="81">
        <v>365.9640945102556</v>
      </c>
      <c r="F25" s="81">
        <v>1.1977020184040996</v>
      </c>
      <c r="G25" s="81">
        <v>4.95173192975695</v>
      </c>
      <c r="H25" s="81">
        <v>0.1854508172132168</v>
      </c>
      <c r="I25" s="81">
        <v>111.57006046301154</v>
      </c>
      <c r="J25" s="81">
        <v>213.85749734895472</v>
      </c>
      <c r="K25" s="81">
        <v>0.49155503536977496</v>
      </c>
      <c r="L25" s="81">
        <v>0.058948230372903455</v>
      </c>
      <c r="M25" s="82">
        <v>2157.31206</v>
      </c>
      <c r="N25" s="83">
        <v>44.840015</v>
      </c>
      <c r="O25" s="83">
        <v>0.448066</v>
      </c>
      <c r="P25" s="84">
        <v>0.017697</v>
      </c>
      <c r="Q25" s="84">
        <v>0.027853</v>
      </c>
      <c r="R25" s="84">
        <v>0.039015</v>
      </c>
      <c r="S25" s="84">
        <v>0.031574</v>
      </c>
      <c r="T25" s="85">
        <v>0.066164</v>
      </c>
      <c r="U25" s="86">
        <v>0.039719</v>
      </c>
      <c r="V25" s="87">
        <v>0.135244</v>
      </c>
      <c r="W25" s="87">
        <v>0.024736</v>
      </c>
      <c r="X25" s="88"/>
      <c r="Y25" s="89">
        <v>4.789484687447663</v>
      </c>
      <c r="Z25" s="89">
        <v>0.07106858698851763</v>
      </c>
      <c r="AA25" s="90">
        <v>92.18720124522565</v>
      </c>
      <c r="AB25" s="91">
        <v>9.125427910955054</v>
      </c>
      <c r="AC25" s="91">
        <v>47.9517803252193</v>
      </c>
      <c r="AD25" s="91">
        <v>0.7021577752934947</v>
      </c>
      <c r="AE25" s="65">
        <v>0.5976662712050725</v>
      </c>
      <c r="AF25" s="65">
        <v>1.1459016062576002</v>
      </c>
      <c r="AG25" s="92">
        <v>0</v>
      </c>
      <c r="AH25" s="65">
        <v>0.00011751920670893721</v>
      </c>
      <c r="AI25" s="65"/>
      <c r="AJ25" s="106" t="s">
        <v>378</v>
      </c>
      <c r="AK25" s="93">
        <v>0.19360371814744365</v>
      </c>
      <c r="AL25" s="93">
        <v>0.0007558702065612948</v>
      </c>
      <c r="AM25" s="93">
        <v>0.00024362927552212433</v>
      </c>
      <c r="AN25" s="93">
        <v>4.438698103808022E-05</v>
      </c>
      <c r="AO25" s="93">
        <v>0.00612551342576724</v>
      </c>
      <c r="AQ25" s="82">
        <v>385.60749</v>
      </c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>
      <c r="A26" s="51">
        <v>8</v>
      </c>
      <c r="B26" s="94">
        <v>11.5</v>
      </c>
      <c r="C26" s="81">
        <v>1605.352626</v>
      </c>
      <c r="D26" s="81">
        <v>3.5265272609892016</v>
      </c>
      <c r="E26" s="81">
        <v>308.85976665267293</v>
      </c>
      <c r="F26" s="81">
        <v>1.3146347451833422</v>
      </c>
      <c r="G26" s="81">
        <v>3.9540094384152926</v>
      </c>
      <c r="H26" s="81">
        <v>0.2182607393259707</v>
      </c>
      <c r="I26" s="81">
        <v>0.001</v>
      </c>
      <c r="J26" s="81">
        <v>242.86722459993112</v>
      </c>
      <c r="K26" s="81">
        <v>0.3942204292604502</v>
      </c>
      <c r="L26" s="81">
        <v>0.05378770962857082</v>
      </c>
      <c r="M26" s="82">
        <v>2157.90563</v>
      </c>
      <c r="N26" s="83">
        <v>44.798374</v>
      </c>
      <c r="O26" s="83">
        <v>0.44765</v>
      </c>
      <c r="P26" s="84">
        <v>0.017681</v>
      </c>
      <c r="Q26" s="84">
        <v>0.027827</v>
      </c>
      <c r="R26" s="84">
        <v>0.038979</v>
      </c>
      <c r="S26" s="84">
        <v>0.031544</v>
      </c>
      <c r="T26" s="85">
        <v>0.066103</v>
      </c>
      <c r="U26" s="86">
        <v>0.039682</v>
      </c>
      <c r="V26" s="87">
        <v>0.135119</v>
      </c>
      <c r="W26" s="87">
        <v>0.024713</v>
      </c>
      <c r="X26" s="88"/>
      <c r="Y26" s="89">
        <v>4.786401001358964</v>
      </c>
      <c r="Z26" s="89">
        <v>0.08687361426704851</v>
      </c>
      <c r="AA26" s="90">
        <v>92.08735009766326</v>
      </c>
      <c r="AB26" s="91">
        <v>7.703171808465433</v>
      </c>
      <c r="AC26" s="91">
        <v>47.921313243507576</v>
      </c>
      <c r="AD26" s="91">
        <v>0.8583259702202093</v>
      </c>
      <c r="AE26" s="65">
        <v>6.3459220529824825E-06</v>
      </c>
      <c r="AF26" s="65">
        <v>1.5412164765353775</v>
      </c>
      <c r="AG26" s="92">
        <v>0</v>
      </c>
      <c r="AH26" s="65">
        <v>0.00016359525222844963</v>
      </c>
      <c r="AI26" s="65"/>
      <c r="AJ26" s="106" t="s">
        <v>378</v>
      </c>
      <c r="AK26" s="93">
        <v>0.19351811790468762</v>
      </c>
      <c r="AL26" s="93">
        <v>0.0009348964637502864</v>
      </c>
      <c r="AM26" s="93">
        <v>0.00024700122816151236</v>
      </c>
      <c r="AN26" s="93">
        <v>5.4208269166687914E-05</v>
      </c>
      <c r="AO26" s="93">
        <v>0.004634600513397283</v>
      </c>
      <c r="AQ26" s="82">
        <v>385.62142</v>
      </c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ht="12">
      <c r="A27" s="51">
        <v>9</v>
      </c>
      <c r="B27" s="94">
        <v>13</v>
      </c>
      <c r="C27" s="81">
        <v>1638.5473129999998</v>
      </c>
      <c r="D27" s="81">
        <v>3.4224461673325117</v>
      </c>
      <c r="E27" s="81">
        <v>314.1864923322222</v>
      </c>
      <c r="F27" s="81">
        <v>1.1967109655979058</v>
      </c>
      <c r="G27" s="81">
        <v>4.126951303221828</v>
      </c>
      <c r="H27" s="81">
        <v>0.21633047113518633</v>
      </c>
      <c r="I27" s="81">
        <v>15.719100725123596</v>
      </c>
      <c r="J27" s="81">
        <v>288.3480773339117</v>
      </c>
      <c r="K27" s="81">
        <v>0.5097342757234727</v>
      </c>
      <c r="L27" s="81">
        <v>0.058080617103176635</v>
      </c>
      <c r="M27" s="82">
        <v>2158.57448</v>
      </c>
      <c r="N27" s="83">
        <v>44.831687</v>
      </c>
      <c r="O27" s="83">
        <v>0.447983</v>
      </c>
      <c r="P27" s="84">
        <v>0.017694</v>
      </c>
      <c r="Q27" s="84">
        <v>0.027848</v>
      </c>
      <c r="R27" s="84">
        <v>0.039008</v>
      </c>
      <c r="S27" s="84">
        <v>0.031568</v>
      </c>
      <c r="T27" s="85">
        <v>0.066152</v>
      </c>
      <c r="U27" s="86">
        <v>0.039711</v>
      </c>
      <c r="V27" s="87">
        <v>0.135219</v>
      </c>
      <c r="W27" s="87">
        <v>0.024732</v>
      </c>
      <c r="X27" s="88"/>
      <c r="Y27" s="89">
        <v>4.704958915725321</v>
      </c>
      <c r="Z27" s="89">
        <v>0.09664922435786263</v>
      </c>
      <c r="AA27" s="90">
        <v>90.21297782607532</v>
      </c>
      <c r="AB27" s="91">
        <v>7.835747189476852</v>
      </c>
      <c r="AC27" s="91">
        <v>47.11647219032186</v>
      </c>
      <c r="AD27" s="91">
        <v>0.9553367507233863</v>
      </c>
      <c r="AE27" s="65">
        <v>0.09806445045083237</v>
      </c>
      <c r="AF27" s="65">
        <v>1.7988799668304147</v>
      </c>
      <c r="AG27" s="92">
        <v>0</v>
      </c>
      <c r="AH27" s="65">
        <v>0.00015947090824688183</v>
      </c>
      <c r="AI27" s="65"/>
      <c r="AJ27" s="106" t="s">
        <v>378</v>
      </c>
      <c r="AK27" s="93">
        <v>0.1928569517581994</v>
      </c>
      <c r="AL27" s="93">
        <v>0.0008488712237695283</v>
      </c>
      <c r="AM27" s="93">
        <v>0.0003102088872107842</v>
      </c>
      <c r="AN27" s="93">
        <v>6.091247687581908E-05</v>
      </c>
      <c r="AO27" s="93">
        <v>0.0051429297874015945</v>
      </c>
      <c r="AQ27" s="82">
        <v>385.63711</v>
      </c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ht="12">
      <c r="A28" s="51">
        <v>10</v>
      </c>
      <c r="B28" s="94">
        <v>15</v>
      </c>
      <c r="C28" s="81">
        <v>1346.588251</v>
      </c>
      <c r="D28" s="81">
        <v>3.142946976367244</v>
      </c>
      <c r="E28" s="81">
        <v>258.9962054871346</v>
      </c>
      <c r="F28" s="81">
        <v>1.0887003030560636</v>
      </c>
      <c r="G28" s="81">
        <v>3.6247387297158418</v>
      </c>
      <c r="H28" s="81">
        <v>0.21342023000085417</v>
      </c>
      <c r="I28" s="81">
        <v>116.18481109657762</v>
      </c>
      <c r="J28" s="81">
        <v>270.49895367741885</v>
      </c>
      <c r="K28" s="81">
        <v>0.4536615819935692</v>
      </c>
      <c r="L28" s="81">
        <v>0.05124081050036261</v>
      </c>
      <c r="M28" s="82">
        <v>2159.18203</v>
      </c>
      <c r="N28" s="83">
        <v>44.731749</v>
      </c>
      <c r="O28" s="83">
        <v>0.446984</v>
      </c>
      <c r="P28" s="84">
        <v>0.017655</v>
      </c>
      <c r="Q28" s="84">
        <v>0.027786</v>
      </c>
      <c r="R28" s="84">
        <v>0.038921</v>
      </c>
      <c r="S28" s="84">
        <v>0.031498</v>
      </c>
      <c r="T28" s="85">
        <v>0.066004</v>
      </c>
      <c r="U28" s="86">
        <v>0.039623</v>
      </c>
      <c r="V28" s="87">
        <v>0.134918</v>
      </c>
      <c r="W28" s="87">
        <v>0.024676</v>
      </c>
      <c r="X28" s="88"/>
      <c r="Y28" s="89">
        <v>4.68495713826382</v>
      </c>
      <c r="Z28" s="89">
        <v>0.10776918872360981</v>
      </c>
      <c r="AA28" s="90">
        <v>90.07963869075523</v>
      </c>
      <c r="AB28" s="91">
        <v>6.457495033231417</v>
      </c>
      <c r="AC28" s="91">
        <v>46.91875223612285</v>
      </c>
      <c r="AD28" s="91">
        <v>1.0653696545883595</v>
      </c>
      <c r="AE28" s="65">
        <v>0.8795278443984202</v>
      </c>
      <c r="AF28" s="65">
        <v>2.0480562810962564</v>
      </c>
      <c r="AG28" s="92">
        <v>0</v>
      </c>
      <c r="AH28" s="65">
        <v>0.00019075312637655036</v>
      </c>
      <c r="AI28" s="65"/>
      <c r="AJ28" s="106" t="s">
        <v>378</v>
      </c>
      <c r="AK28" s="93">
        <v>0.19339719603178998</v>
      </c>
      <c r="AL28" s="93">
        <v>0.0009428609677843655</v>
      </c>
      <c r="AM28" s="93">
        <v>0.0003146517481600291</v>
      </c>
      <c r="AN28" s="93">
        <v>6.81458068703108E-05</v>
      </c>
      <c r="AO28" s="93">
        <v>0.005249752617042402</v>
      </c>
      <c r="AQ28" s="82">
        <v>385.65136</v>
      </c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ht="12">
      <c r="A29" s="51">
        <v>11</v>
      </c>
      <c r="B29" s="94">
        <v>18</v>
      </c>
      <c r="C29" s="81">
        <v>1600.035263</v>
      </c>
      <c r="D29" s="81">
        <v>2.7893910634059544</v>
      </c>
      <c r="E29" s="81">
        <v>315.30353688486235</v>
      </c>
      <c r="F29" s="81">
        <v>1.605005975713216</v>
      </c>
      <c r="G29" s="81">
        <v>4.110241282308206</v>
      </c>
      <c r="H29" s="81">
        <v>0.25701457120600946</v>
      </c>
      <c r="I29" s="81">
        <v>0.001</v>
      </c>
      <c r="J29" s="81">
        <v>264.7749164934408</v>
      </c>
      <c r="K29" s="81">
        <v>0.5074853030546624</v>
      </c>
      <c r="L29" s="81">
        <v>0.05213577635924677</v>
      </c>
      <c r="M29" s="82">
        <v>2159.79039</v>
      </c>
      <c r="N29" s="83">
        <v>44.943737</v>
      </c>
      <c r="O29" s="83">
        <v>0.449103</v>
      </c>
      <c r="P29" s="84">
        <v>0.017738</v>
      </c>
      <c r="Q29" s="84">
        <v>0.027918</v>
      </c>
      <c r="R29" s="84">
        <v>0.039105</v>
      </c>
      <c r="S29" s="84">
        <v>0.031647</v>
      </c>
      <c r="T29" s="85">
        <v>0.066317</v>
      </c>
      <c r="U29" s="86">
        <v>0.039811</v>
      </c>
      <c r="V29" s="87">
        <v>0.135557</v>
      </c>
      <c r="W29" s="87">
        <v>0.024793</v>
      </c>
      <c r="X29" s="88"/>
      <c r="Y29" s="89">
        <v>4.563851027060277</v>
      </c>
      <c r="Z29" s="89">
        <v>0.08919763078021684</v>
      </c>
      <c r="AA29" s="90">
        <v>89.93541584374682</v>
      </c>
      <c r="AB29" s="91">
        <v>7.863883803570034</v>
      </c>
      <c r="AC29" s="91">
        <v>45.72114086770916</v>
      </c>
      <c r="AD29" s="91">
        <v>0.8823630804643962</v>
      </c>
      <c r="AE29" s="65">
        <v>6.216232217859269E-06</v>
      </c>
      <c r="AF29" s="65">
        <v>1.6459023663875465</v>
      </c>
      <c r="AG29" s="92">
        <v>0</v>
      </c>
      <c r="AH29" s="65">
        <v>0.00018864344401580964</v>
      </c>
      <c r="AI29" s="65"/>
      <c r="AJ29" s="106" t="s">
        <v>378</v>
      </c>
      <c r="AK29" s="93">
        <v>0.19824013831178647</v>
      </c>
      <c r="AL29" s="93">
        <v>0.0010743875615474132</v>
      </c>
      <c r="AM29" s="93">
        <v>0.0003190700065688034</v>
      </c>
      <c r="AN29" s="93">
        <v>5.685064336936755E-05</v>
      </c>
      <c r="AO29" s="93">
        <v>0.003219794183985987</v>
      </c>
      <c r="AQ29" s="82">
        <v>385.66563</v>
      </c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ht="12">
      <c r="A30" s="51">
        <v>12</v>
      </c>
      <c r="B30" s="94">
        <v>24</v>
      </c>
      <c r="C30" s="81">
        <v>3009.772099</v>
      </c>
      <c r="D30" s="81">
        <v>3.9425301169458424</v>
      </c>
      <c r="E30" s="81">
        <v>595.3825917499257</v>
      </c>
      <c r="F30" s="81">
        <v>1.7387987763600943</v>
      </c>
      <c r="G30" s="81">
        <v>8.415069171984996</v>
      </c>
      <c r="H30" s="81">
        <v>0.291950629637415</v>
      </c>
      <c r="I30" s="81">
        <v>339.3077891512064</v>
      </c>
      <c r="J30" s="81">
        <v>219.91008327500458</v>
      </c>
      <c r="K30" s="81">
        <v>0.9129605088424437</v>
      </c>
      <c r="L30" s="81">
        <v>0.053795062776127056</v>
      </c>
      <c r="M30" s="82">
        <v>2160.43625</v>
      </c>
      <c r="N30" s="83">
        <v>44.827901</v>
      </c>
      <c r="O30" s="83">
        <v>0.447945</v>
      </c>
      <c r="P30" s="84">
        <v>0.017693</v>
      </c>
      <c r="Q30" s="84">
        <v>0.027846</v>
      </c>
      <c r="R30" s="84">
        <v>0.039004</v>
      </c>
      <c r="S30" s="84">
        <v>0.031565</v>
      </c>
      <c r="T30" s="85">
        <v>0.066146</v>
      </c>
      <c r="U30" s="86">
        <v>0.039708</v>
      </c>
      <c r="V30" s="87">
        <v>0.135208</v>
      </c>
      <c r="W30" s="87">
        <v>0.024729</v>
      </c>
      <c r="X30" s="88"/>
      <c r="Y30" s="89">
        <v>4.616518793922072</v>
      </c>
      <c r="Z30" s="89">
        <v>0.04365565466540294</v>
      </c>
      <c r="AA30" s="90">
        <v>91.2856170148507</v>
      </c>
      <c r="AB30" s="91">
        <v>14.84327062527282</v>
      </c>
      <c r="AC30" s="91">
        <v>46.24206707988913</v>
      </c>
      <c r="AD30" s="91">
        <v>0.4317269027484109</v>
      </c>
      <c r="AE30" s="65">
        <v>1.1174511361716242</v>
      </c>
      <c r="AF30" s="65">
        <v>0.7258625028058071</v>
      </c>
      <c r="AG30" s="92">
        <v>0</v>
      </c>
      <c r="AH30" s="65">
        <v>0.00011347133384464846</v>
      </c>
      <c r="AI30" s="65"/>
      <c r="AJ30" s="106" t="s">
        <v>378</v>
      </c>
      <c r="AK30" s="93">
        <v>0.19892482228173924</v>
      </c>
      <c r="AL30" s="93">
        <v>0.0006407096675381308</v>
      </c>
      <c r="AM30" s="93">
        <v>0.0002735122566946092</v>
      </c>
      <c r="AN30" s="93">
        <v>2.7293263930551592E-05</v>
      </c>
      <c r="AO30" s="93">
        <v>0.00550591313453563</v>
      </c>
      <c r="AQ30" s="82">
        <v>385.68077</v>
      </c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ht="12">
      <c r="A31" s="51">
        <v>13</v>
      </c>
      <c r="B31" s="94">
        <v>45</v>
      </c>
      <c r="C31" s="81">
        <v>1916.373235</v>
      </c>
      <c r="D31" s="81">
        <v>3.5247044205143045</v>
      </c>
      <c r="E31" s="81">
        <v>354.3313581227844</v>
      </c>
      <c r="F31" s="81">
        <v>1.3612101208769494</v>
      </c>
      <c r="G31" s="81">
        <v>6.638558170751761</v>
      </c>
      <c r="H31" s="81">
        <v>0.26378453348799746</v>
      </c>
      <c r="I31" s="81">
        <v>295.94831237147974</v>
      </c>
      <c r="J31" s="81">
        <v>286.6237528912457</v>
      </c>
      <c r="K31" s="81">
        <v>0.8961267548231511</v>
      </c>
      <c r="L31" s="81">
        <v>0.06505212165446747</v>
      </c>
      <c r="M31" s="82">
        <v>2161.11844</v>
      </c>
      <c r="N31" s="83">
        <v>44.706765</v>
      </c>
      <c r="O31" s="83">
        <v>0.446735</v>
      </c>
      <c r="P31" s="84">
        <v>0.017645</v>
      </c>
      <c r="Q31" s="84">
        <v>0.027771</v>
      </c>
      <c r="R31" s="84">
        <v>0.038899</v>
      </c>
      <c r="S31" s="84">
        <v>0.03148</v>
      </c>
      <c r="T31" s="85">
        <v>0.065968</v>
      </c>
      <c r="U31" s="86">
        <v>0.039601</v>
      </c>
      <c r="V31" s="87">
        <v>0.134843</v>
      </c>
      <c r="W31" s="87">
        <v>0.024663</v>
      </c>
      <c r="X31" s="88"/>
      <c r="Y31" s="89">
        <v>4.6964989726253314</v>
      </c>
      <c r="Z31" s="89">
        <v>0.08939263518871443</v>
      </c>
      <c r="AA31" s="90">
        <v>86.78557729937317</v>
      </c>
      <c r="AB31" s="91">
        <v>8.832053030454842</v>
      </c>
      <c r="AC31" s="91">
        <v>47.03284728879377</v>
      </c>
      <c r="AD31" s="91">
        <v>0.8836493916278044</v>
      </c>
      <c r="AE31" s="65">
        <v>1.6380174249288784</v>
      </c>
      <c r="AF31" s="65">
        <v>1.5880101724782802</v>
      </c>
      <c r="AG31" s="92">
        <v>0.0009861436651551533</v>
      </c>
      <c r="AH31" s="65">
        <v>0.00019256815528867905</v>
      </c>
      <c r="AI31" s="65"/>
      <c r="AJ31" s="106" t="s">
        <v>378</v>
      </c>
      <c r="AK31" s="93">
        <v>0.18582482532902284</v>
      </c>
      <c r="AL31" s="93">
        <v>0.0008003991038336271</v>
      </c>
      <c r="AM31" s="93">
        <v>0.00042629253333990684</v>
      </c>
      <c r="AN31" s="93">
        <v>5.411558952826351E-05</v>
      </c>
      <c r="AO31" s="93">
        <v>0.006309623916407634</v>
      </c>
      <c r="AQ31" s="82">
        <v>385.69675</v>
      </c>
      <c r="AR31" s="51"/>
      <c r="AS31" s="51"/>
      <c r="AT31" s="51"/>
      <c r="AU31" s="51"/>
      <c r="AV31" s="51"/>
      <c r="AW31" s="51"/>
      <c r="AX31" s="51"/>
      <c r="AY31" s="51"/>
      <c r="AZ31" s="51"/>
    </row>
    <row r="32" spans="2:52" ht="12">
      <c r="B32" s="80"/>
      <c r="C32" s="95"/>
      <c r="D32" s="95"/>
      <c r="E32" s="95"/>
      <c r="F32" s="95"/>
      <c r="G32" s="96"/>
      <c r="H32" s="97"/>
      <c r="I32" s="97"/>
      <c r="J32" s="97"/>
      <c r="K32" s="97"/>
      <c r="L32" s="97"/>
      <c r="M32" s="98"/>
      <c r="N32" s="98"/>
      <c r="O32" s="98"/>
      <c r="P32" s="97"/>
      <c r="Q32" s="97"/>
      <c r="R32" s="97"/>
      <c r="S32" s="97"/>
      <c r="T32" s="97"/>
      <c r="U32" s="92"/>
      <c r="V32" s="92"/>
      <c r="W32" s="92"/>
      <c r="X32" s="88"/>
      <c r="Y32" s="88"/>
      <c r="Z32" s="88"/>
      <c r="AA32" s="90"/>
      <c r="AB32" s="65"/>
      <c r="AC32" s="99"/>
      <c r="AD32" s="65"/>
      <c r="AE32" s="65"/>
      <c r="AF32" s="65"/>
      <c r="AG32" s="92"/>
      <c r="AH32" s="65"/>
      <c r="AI32" s="65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2" ht="12">
      <c r="A33" s="100" t="s">
        <v>379</v>
      </c>
      <c r="B33" s="52" t="s">
        <v>380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AC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29:52" ht="12">
      <c r="AC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ht="12">
      <c r="A35" s="51" t="s">
        <v>421</v>
      </c>
      <c r="AC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">
      <c r="A36" s="51" t="s">
        <v>381</v>
      </c>
      <c r="C36" s="88"/>
      <c r="D36" s="88"/>
      <c r="E36" s="88"/>
      <c r="F36" s="88"/>
      <c r="G36" s="92"/>
      <c r="H36" s="92"/>
      <c r="I36" s="92"/>
      <c r="J36" s="92"/>
      <c r="K36" s="92"/>
      <c r="L36" s="92"/>
      <c r="Y36" s="88"/>
      <c r="Z36" s="88"/>
      <c r="AA36" s="90"/>
      <c r="AB36" s="65"/>
      <c r="AC36" s="65"/>
      <c r="AD36" s="65"/>
      <c r="AE36" s="65"/>
      <c r="AF36" s="65"/>
      <c r="AG36" s="92"/>
      <c r="AH36" s="65"/>
      <c r="AJ36" s="51"/>
      <c r="AR36" s="51"/>
      <c r="AS36" s="51"/>
      <c r="AT36" s="51"/>
      <c r="AU36" s="51"/>
      <c r="AV36" s="51"/>
      <c r="AW36" s="51"/>
      <c r="AX36" s="51"/>
      <c r="AY36" s="51"/>
      <c r="AZ36" s="51"/>
    </row>
    <row r="37" spans="1:52" ht="12">
      <c r="A37" s="51" t="s">
        <v>382</v>
      </c>
      <c r="G37" s="92"/>
      <c r="H37" s="92"/>
      <c r="I37" s="92"/>
      <c r="J37" s="92"/>
      <c r="K37" s="92"/>
      <c r="L37" s="92"/>
      <c r="Y37" s="88"/>
      <c r="Z37" s="88"/>
      <c r="AA37" s="90"/>
      <c r="AB37" s="65"/>
      <c r="AC37" s="65"/>
      <c r="AD37" s="65"/>
      <c r="AE37" s="65"/>
      <c r="AF37" s="65"/>
      <c r="AG37" s="92"/>
      <c r="AH37" s="65"/>
      <c r="AJ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ht="12">
      <c r="A38" s="51" t="s">
        <v>383</v>
      </c>
      <c r="G38" s="92"/>
      <c r="H38" s="92"/>
      <c r="I38" s="92"/>
      <c r="J38" s="92"/>
      <c r="K38" s="92"/>
      <c r="L38" s="92"/>
      <c r="Y38" s="88"/>
      <c r="Z38" s="88"/>
      <c r="AA38" s="90"/>
      <c r="AB38" s="65"/>
      <c r="AC38" s="65"/>
      <c r="AD38" s="65"/>
      <c r="AE38" s="65"/>
      <c r="AF38" s="65"/>
      <c r="AG38" s="92"/>
      <c r="AH38" s="65"/>
      <c r="AJ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ht="12">
      <c r="A39" s="51" t="s">
        <v>384</v>
      </c>
      <c r="G39" s="92"/>
      <c r="H39" s="92"/>
      <c r="I39" s="92"/>
      <c r="J39" s="92"/>
      <c r="K39" s="92"/>
      <c r="L39" s="92"/>
      <c r="Y39" s="88"/>
      <c r="Z39" s="88"/>
      <c r="AA39" s="90"/>
      <c r="AB39" s="65"/>
      <c r="AC39" s="65"/>
      <c r="AD39" s="65"/>
      <c r="AE39" s="65"/>
      <c r="AF39" s="65"/>
      <c r="AG39" s="92"/>
      <c r="AH39" s="65"/>
      <c r="AJ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ht="12">
      <c r="A40" s="51" t="s">
        <v>385</v>
      </c>
      <c r="G40" s="92"/>
      <c r="H40" s="92"/>
      <c r="I40" s="92"/>
      <c r="J40" s="92"/>
      <c r="K40" s="92"/>
      <c r="L40" s="92"/>
      <c r="Y40" s="88"/>
      <c r="Z40" s="88"/>
      <c r="AA40" s="90"/>
      <c r="AB40" s="65"/>
      <c r="AC40" s="65"/>
      <c r="AD40" s="65"/>
      <c r="AE40" s="65"/>
      <c r="AF40" s="65"/>
      <c r="AG40" s="92"/>
      <c r="AH40" s="65"/>
      <c r="AJ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7:52" ht="12">
      <c r="G41" s="92"/>
      <c r="H41" s="92"/>
      <c r="I41" s="92"/>
      <c r="J41" s="92"/>
      <c r="K41" s="92"/>
      <c r="L41" s="92"/>
      <c r="Q41" s="36"/>
      <c r="R41" s="36"/>
      <c r="S41" s="36"/>
      <c r="T41" s="36"/>
      <c r="Y41" s="88"/>
      <c r="Z41" s="88"/>
      <c r="AA41" s="90"/>
      <c r="AB41" s="65"/>
      <c r="AC41" s="65"/>
      <c r="AD41" s="65"/>
      <c r="AE41" s="65"/>
      <c r="AF41" s="65"/>
      <c r="AG41" s="92"/>
      <c r="AH41" s="65"/>
      <c r="AJ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2">
      <c r="A42" s="51" t="s">
        <v>386</v>
      </c>
      <c r="C42" s="88" t="s">
        <v>527</v>
      </c>
      <c r="G42" s="92"/>
      <c r="H42" s="92"/>
      <c r="I42" s="92"/>
      <c r="J42" s="92"/>
      <c r="K42" s="92"/>
      <c r="L42" s="92"/>
      <c r="Q42" s="51" t="s">
        <v>405</v>
      </c>
      <c r="T42" s="51">
        <v>1.00275</v>
      </c>
      <c r="V42" s="88"/>
      <c r="W42" s="88"/>
      <c r="X42" s="88"/>
      <c r="Y42" s="88"/>
      <c r="Z42" s="88"/>
      <c r="AA42" s="90"/>
      <c r="AB42" s="65"/>
      <c r="AC42" s="65"/>
      <c r="AD42" s="65"/>
      <c r="AE42" s="65"/>
      <c r="AF42" s="65"/>
      <c r="AG42" s="92"/>
      <c r="AH42" s="65"/>
      <c r="AJ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ht="12">
      <c r="A43" s="51" t="s">
        <v>387</v>
      </c>
      <c r="B43" s="92">
        <v>0.18850141376060323</v>
      </c>
      <c r="C43" s="51">
        <v>0.0003</v>
      </c>
      <c r="G43" s="92"/>
      <c r="H43" s="92"/>
      <c r="I43" s="92"/>
      <c r="J43" s="92"/>
      <c r="K43" s="92"/>
      <c r="L43" s="92"/>
      <c r="Q43" s="51" t="s">
        <v>406</v>
      </c>
      <c r="V43" s="88"/>
      <c r="W43" s="88"/>
      <c r="X43" s="88"/>
      <c r="Y43" s="88"/>
      <c r="Z43" s="88"/>
      <c r="AA43" s="90"/>
      <c r="AB43" s="65"/>
      <c r="AC43" s="65"/>
      <c r="AD43" s="65"/>
      <c r="AE43" s="65"/>
      <c r="AF43" s="65"/>
      <c r="AG43" s="92"/>
      <c r="AH43" s="65"/>
      <c r="AJ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ht="12">
      <c r="A44" s="51" t="s">
        <v>388</v>
      </c>
      <c r="B44" s="51">
        <v>298.56</v>
      </c>
      <c r="C44" s="51">
        <v>0.031</v>
      </c>
      <c r="V44" s="88"/>
      <c r="W44" s="88"/>
      <c r="X44" s="88"/>
      <c r="Y44" s="88"/>
      <c r="Z44" s="88"/>
      <c r="AA44" s="90"/>
      <c r="AB44" s="65"/>
      <c r="AC44" s="65"/>
      <c r="AD44" s="65"/>
      <c r="AE44" s="65"/>
      <c r="AF44" s="65"/>
      <c r="AG44" s="92"/>
      <c r="AH44" s="65"/>
      <c r="AJ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2">
      <c r="A45" s="51" t="s">
        <v>389</v>
      </c>
      <c r="B45" s="65">
        <v>285.27</v>
      </c>
      <c r="C45" s="65">
        <v>1.2</v>
      </c>
      <c r="D45" s="88" t="s">
        <v>390</v>
      </c>
      <c r="E45" s="88"/>
      <c r="F45" s="88"/>
      <c r="G45" s="88"/>
      <c r="H45" s="88"/>
      <c r="I45" s="88"/>
      <c r="J45" s="88"/>
      <c r="K45" s="88"/>
      <c r="Q45" s="51" t="s">
        <v>407</v>
      </c>
      <c r="V45" s="88"/>
      <c r="W45" s="88"/>
      <c r="X45" s="88"/>
      <c r="Y45" s="88"/>
      <c r="Z45" s="88"/>
      <c r="AA45" s="90"/>
      <c r="AB45" s="65"/>
      <c r="AC45" s="65"/>
      <c r="AD45" s="65"/>
      <c r="AE45" s="65"/>
      <c r="AF45" s="65"/>
      <c r="AG45" s="92"/>
      <c r="AH45" s="65"/>
      <c r="AJ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2:52" ht="12">
      <c r="B46" s="65"/>
      <c r="C46" s="88"/>
      <c r="D46" s="88"/>
      <c r="E46" s="88"/>
      <c r="F46" s="88"/>
      <c r="G46" s="88"/>
      <c r="H46" s="88"/>
      <c r="I46" s="88"/>
      <c r="J46" s="88"/>
      <c r="K46" s="88"/>
      <c r="S46" s="88" t="s">
        <v>527</v>
      </c>
      <c r="V46" s="88"/>
      <c r="W46" s="88"/>
      <c r="X46" s="88"/>
      <c r="Y46" s="88"/>
      <c r="Z46" s="88"/>
      <c r="AA46" s="90"/>
      <c r="AB46" s="65"/>
      <c r="AC46" s="65"/>
      <c r="AD46" s="65"/>
      <c r="AE46" s="65"/>
      <c r="AF46" s="65"/>
      <c r="AG46" s="92"/>
      <c r="AH46" s="65"/>
      <c r="AJ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ht="12">
      <c r="A47" s="51" t="s">
        <v>391</v>
      </c>
      <c r="B47" s="88"/>
      <c r="C47" s="88"/>
      <c r="Q47" s="51" t="s">
        <v>408</v>
      </c>
      <c r="R47" s="51">
        <v>0.23</v>
      </c>
      <c r="S47" s="51">
        <v>0.02</v>
      </c>
      <c r="V47" s="88"/>
      <c r="W47" s="88"/>
      <c r="X47" s="88"/>
      <c r="Y47" s="88"/>
      <c r="Z47" s="88"/>
      <c r="AA47" s="90"/>
      <c r="AB47" s="65"/>
      <c r="AC47" s="65"/>
      <c r="AD47" s="65"/>
      <c r="AE47" s="65"/>
      <c r="AF47" s="65"/>
      <c r="AG47" s="92"/>
      <c r="AH47" s="65"/>
      <c r="AJ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2:52" ht="12">
      <c r="B48" s="88"/>
      <c r="C48" s="88" t="s">
        <v>527</v>
      </c>
      <c r="F48" s="88" t="s">
        <v>527</v>
      </c>
      <c r="I48" s="88" t="s">
        <v>527</v>
      </c>
      <c r="Q48" s="51" t="s">
        <v>409</v>
      </c>
      <c r="R48" s="51">
        <v>1.96</v>
      </c>
      <c r="S48" s="51">
        <v>0.085</v>
      </c>
      <c r="AC48" s="51"/>
      <c r="AJ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>
      <c r="A49" s="51" t="s">
        <v>392</v>
      </c>
      <c r="B49" s="101">
        <v>0.0302</v>
      </c>
      <c r="C49" s="51">
        <v>0.00091</v>
      </c>
      <c r="D49" s="51" t="s">
        <v>393</v>
      </c>
      <c r="E49" s="102">
        <v>0.000706</v>
      </c>
      <c r="F49" s="103">
        <v>2.8E-05</v>
      </c>
      <c r="G49" s="51" t="s">
        <v>394</v>
      </c>
      <c r="H49" s="102">
        <v>0.000279</v>
      </c>
      <c r="I49" s="101">
        <v>8.4E-06</v>
      </c>
      <c r="AC49" s="51"/>
      <c r="AJ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">
      <c r="A50" s="51" t="s">
        <v>395</v>
      </c>
      <c r="B50" s="101">
        <v>0.013999999999999999</v>
      </c>
      <c r="C50" s="101">
        <v>0</v>
      </c>
      <c r="D50" s="51" t="s">
        <v>396</v>
      </c>
      <c r="E50" s="102">
        <v>3.17E-05</v>
      </c>
      <c r="F50" s="103">
        <v>2.0000000000000002E-07</v>
      </c>
      <c r="G50" s="51" t="s">
        <v>397</v>
      </c>
      <c r="H50" s="101">
        <v>0.39518413597733715</v>
      </c>
      <c r="I50" s="88">
        <v>0.0196775640794904</v>
      </c>
      <c r="J50" s="51" t="s">
        <v>398</v>
      </c>
      <c r="K50" s="51">
        <v>320</v>
      </c>
      <c r="AC50" s="51"/>
      <c r="AJ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29:52" ht="12">
      <c r="AC51" s="51"/>
      <c r="AJ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2">
      <c r="A52" s="51" t="s">
        <v>399</v>
      </c>
      <c r="AC52" s="51"/>
      <c r="AJ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29:52" ht="12">
      <c r="AC53" s="51"/>
      <c r="AJ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2">
      <c r="A54" s="51" t="s">
        <v>400</v>
      </c>
      <c r="B54" s="51">
        <v>5.543E-10</v>
      </c>
      <c r="C54" s="51" t="s">
        <v>401</v>
      </c>
      <c r="D54" s="104">
        <v>0.0025752210000000004</v>
      </c>
      <c r="E54" s="51" t="s">
        <v>402</v>
      </c>
      <c r="AC54" s="51"/>
      <c r="AJ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2">
      <c r="A55" s="51" t="s">
        <v>403</v>
      </c>
      <c r="B55" s="51">
        <v>7.2088</v>
      </c>
      <c r="C55" s="51" t="s">
        <v>404</v>
      </c>
      <c r="D55" s="104">
        <v>2.301E-06</v>
      </c>
      <c r="E55" s="51" t="s">
        <v>402</v>
      </c>
      <c r="AC55" s="51"/>
      <c r="AJ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2">
      <c r="A56" s="36"/>
      <c r="B56" s="36"/>
      <c r="C56" s="36"/>
      <c r="D56" s="36"/>
      <c r="AC56" s="51"/>
      <c r="AJ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2">
      <c r="A57" s="36"/>
      <c r="B57" s="36"/>
      <c r="C57" s="36"/>
      <c r="D57" s="36"/>
      <c r="AC57" s="51"/>
      <c r="AJ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2">
      <c r="A58" s="36"/>
      <c r="B58" s="36"/>
      <c r="C58" s="36"/>
      <c r="D58" s="36"/>
      <c r="AC58" s="51"/>
      <c r="AJ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2">
      <c r="A59" s="36"/>
      <c r="B59" s="36"/>
      <c r="C59" s="36"/>
      <c r="D59" s="36"/>
      <c r="AC59" s="51"/>
      <c r="AJ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2">
      <c r="A60" s="36"/>
      <c r="B60" s="36"/>
      <c r="C60" s="36"/>
      <c r="D60" s="36"/>
      <c r="AC60" s="51"/>
      <c r="AJ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2">
      <c r="A61" s="36"/>
      <c r="B61" s="36"/>
      <c r="C61" s="36"/>
      <c r="D61" s="36"/>
      <c r="AC61" s="51"/>
      <c r="AJ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2">
      <c r="A62" s="36"/>
      <c r="B62" s="36"/>
      <c r="C62" s="36"/>
      <c r="D62" s="36"/>
      <c r="AC62" s="51"/>
      <c r="AJ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2">
      <c r="A63" s="36"/>
      <c r="B63" s="36"/>
      <c r="C63" s="36"/>
      <c r="D63" s="36"/>
      <c r="AC63" s="51"/>
      <c r="AJ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29:52" ht="12">
      <c r="AC64" s="51"/>
      <c r="AJ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29:52" ht="12">
      <c r="AC65" s="51"/>
      <c r="AJ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29:52" ht="12">
      <c r="AC66" s="51"/>
      <c r="AJ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29:52" ht="12">
      <c r="AC67" s="51"/>
      <c r="AJ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29:52" ht="12">
      <c r="AC68" s="51"/>
      <c r="AJ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29:52" ht="12">
      <c r="AC69" s="51"/>
      <c r="AJ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29:52" ht="12">
      <c r="AC70" s="51"/>
      <c r="AJ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29:52" ht="12">
      <c r="AC71" s="51"/>
      <c r="AJ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29:52" ht="12">
      <c r="AC72" s="51"/>
      <c r="AJ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29:52" ht="12">
      <c r="AC73" s="51"/>
      <c r="AJ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29:52" ht="12">
      <c r="AC74" s="51"/>
      <c r="AJ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29:52" ht="12">
      <c r="AC75" s="51"/>
      <c r="AJ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29:52" ht="12">
      <c r="AC76" s="51"/>
      <c r="AJ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29:52" ht="12">
      <c r="AC77" s="51"/>
      <c r="AJ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29:52" ht="12">
      <c r="AC78" s="51"/>
      <c r="AJ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29:52" ht="12">
      <c r="AC79" s="51"/>
      <c r="AJ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29:52" ht="12">
      <c r="AC80" s="51"/>
      <c r="AJ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29:52" ht="12">
      <c r="AC81" s="51"/>
      <c r="AJ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29:52" ht="12">
      <c r="AC82" s="51"/>
      <c r="AJ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9:52" ht="12">
      <c r="AC83" s="51"/>
      <c r="AJ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9:52" ht="12">
      <c r="AC84" s="51"/>
      <c r="AJ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9:52" ht="12">
      <c r="AC85" s="51"/>
      <c r="AJ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9:52" ht="12">
      <c r="AC86" s="51"/>
      <c r="AJ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9:52" ht="12">
      <c r="AC87" s="51"/>
      <c r="AJ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44:52" ht="12">
      <c r="AR88" s="51"/>
      <c r="AS88" s="51"/>
      <c r="AT88" s="51"/>
      <c r="AU88" s="51"/>
      <c r="AV88" s="51"/>
      <c r="AW88" s="51"/>
      <c r="AX88" s="51"/>
      <c r="AY88" s="51"/>
      <c r="AZ88" s="51"/>
    </row>
    <row r="89" spans="44:52" ht="12">
      <c r="AR89" s="51"/>
      <c r="AS89" s="51"/>
      <c r="AT89" s="51"/>
      <c r="AU89" s="51"/>
      <c r="AV89" s="51"/>
      <c r="AW89" s="51"/>
      <c r="AX89" s="51"/>
      <c r="AY89" s="51"/>
      <c r="AZ89" s="51"/>
    </row>
    <row r="90" spans="44:52" ht="12">
      <c r="AR90" s="51"/>
      <c r="AS90" s="51"/>
      <c r="AT90" s="51"/>
      <c r="AU90" s="51"/>
      <c r="AV90" s="51"/>
      <c r="AW90" s="51"/>
      <c r="AX90" s="51"/>
      <c r="AY90" s="51"/>
      <c r="AZ90" s="51"/>
    </row>
    <row r="91" spans="44:52" ht="12">
      <c r="AR91" s="51"/>
      <c r="AS91" s="51"/>
      <c r="AT91" s="51"/>
      <c r="AU91" s="51"/>
      <c r="AV91" s="51"/>
      <c r="AW91" s="51"/>
      <c r="AX91" s="51"/>
      <c r="AY91" s="51"/>
      <c r="AZ91" s="51"/>
    </row>
    <row r="92" spans="44:52" ht="12">
      <c r="AR92" s="51"/>
      <c r="AS92" s="51"/>
      <c r="AT92" s="51"/>
      <c r="AU92" s="51"/>
      <c r="AV92" s="51"/>
      <c r="AW92" s="51"/>
      <c r="AX92" s="51"/>
      <c r="AY92" s="51"/>
      <c r="AZ92" s="51"/>
    </row>
    <row r="93" spans="44:52" ht="12">
      <c r="AR93" s="51"/>
      <c r="AS93" s="51"/>
      <c r="AT93" s="51"/>
      <c r="AU93" s="51"/>
      <c r="AV93" s="51"/>
      <c r="AW93" s="51"/>
      <c r="AX93" s="51"/>
      <c r="AY93" s="51"/>
      <c r="AZ93" s="51"/>
    </row>
    <row r="94" spans="44:52" ht="12">
      <c r="AR94" s="51"/>
      <c r="AS94" s="51"/>
      <c r="AT94" s="51"/>
      <c r="AU94" s="51"/>
      <c r="AV94" s="51"/>
      <c r="AW94" s="51"/>
      <c r="AX94" s="51"/>
      <c r="AY94" s="51"/>
      <c r="AZ94" s="51"/>
    </row>
    <row r="95" spans="44:52" ht="12">
      <c r="AR95" s="51"/>
      <c r="AS95" s="51"/>
      <c r="AT95" s="51"/>
      <c r="AU95" s="51"/>
      <c r="AV95" s="51"/>
      <c r="AW95" s="51"/>
      <c r="AX95" s="51"/>
      <c r="AY95" s="51"/>
      <c r="AZ95" s="51"/>
    </row>
    <row r="96" spans="44:52" ht="12">
      <c r="AR96" s="51"/>
      <c r="AS96" s="51"/>
      <c r="AT96" s="51"/>
      <c r="AU96" s="51"/>
      <c r="AV96" s="51"/>
      <c r="AW96" s="51"/>
      <c r="AX96" s="51"/>
      <c r="AY96" s="51"/>
      <c r="AZ96" s="51"/>
    </row>
    <row r="97" spans="44:52" ht="12">
      <c r="AR97" s="51"/>
      <c r="AS97" s="51"/>
      <c r="AT97" s="51"/>
      <c r="AU97" s="51"/>
      <c r="AV97" s="51"/>
      <c r="AW97" s="51"/>
      <c r="AX97" s="51"/>
      <c r="AY97" s="51"/>
      <c r="AZ97" s="51"/>
    </row>
    <row r="98" spans="44:52" ht="12">
      <c r="AR98" s="51"/>
      <c r="AS98" s="51"/>
      <c r="AT98" s="51"/>
      <c r="AU98" s="51"/>
      <c r="AV98" s="51"/>
      <c r="AW98" s="51"/>
      <c r="AX98" s="51"/>
      <c r="AY98" s="51"/>
      <c r="AZ98" s="51"/>
    </row>
    <row r="99" spans="44:52" ht="12"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44:52" ht="12"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44:52" ht="12"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44:52" ht="12"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44:52" ht="12"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44:52" ht="12"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44:52" ht="12"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44:52" ht="12"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44:52" ht="12"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44:52" ht="12"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44:52" ht="12"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44:52" ht="12"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44:52" ht="12"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44:52" ht="12"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44:52" ht="12"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44:52" ht="12"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44:52" ht="12"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44:52" ht="12"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44:52" ht="12"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44:52" ht="12"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44:52" ht="12"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44:52" ht="12"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44:52" ht="12"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44:52" ht="12"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44:52" ht="12"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44:52" ht="12"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44:52" ht="12"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44:52" ht="12"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44:52" ht="12"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44:52" ht="12"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44:52" ht="12"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44:52" ht="12"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44:52" ht="12"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44:52" ht="12"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44:52" ht="12"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44:52" ht="12"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44:52" ht="12"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44:52" ht="12"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44:52" ht="12"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44:52" ht="12"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44:52" ht="12"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44:52" ht="12"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44:52" ht="12"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44:52" ht="12"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44:52" ht="12"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44:52" ht="12"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44:52" ht="12"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44:52" ht="12"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44:52" ht="12"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44:52" ht="12"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44:52" ht="12"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44:52" ht="12"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44:52" ht="12"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44:52" ht="12"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44:52" ht="12"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44:52" ht="12"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44:52" ht="12"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44:52" ht="12"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44:52" ht="12"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44:52" ht="12"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44:52" ht="12"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44:52" ht="12"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44:52" ht="12"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44:52" ht="12"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44:52" ht="12"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44:52" ht="12"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44:52" ht="12"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44:52" ht="12"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44:52" ht="12"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44:52" ht="12"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44:52" ht="12"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44:52" ht="12"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44:52" ht="12"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44:52" ht="12"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44:52" ht="12">
      <c r="AR173" s="51"/>
      <c r="AS173" s="51"/>
      <c r="AT173" s="51"/>
      <c r="AU173" s="51"/>
      <c r="AV173" s="51"/>
      <c r="AW173" s="51"/>
      <c r="AX173" s="51"/>
      <c r="AY173" s="51"/>
      <c r="AZ173" s="51"/>
    </row>
  </sheetData>
  <sheetProtection/>
  <mergeCells count="7">
    <mergeCell ref="A3:V3"/>
    <mergeCell ref="A4:V4"/>
    <mergeCell ref="A5:V5"/>
    <mergeCell ref="A6:V6"/>
    <mergeCell ref="A9:V9"/>
    <mergeCell ref="A1:V1"/>
    <mergeCell ref="A2:V2"/>
  </mergeCells>
  <printOptions/>
  <pageMargins left="0.5" right="0.5" top="0.5" bottom="0.5" header="0.3" footer="0.3"/>
  <pageSetup horizontalDpi="1200" verticalDpi="12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7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28125" style="51" customWidth="1"/>
    <col min="2" max="2" width="12.00390625" style="51" customWidth="1"/>
    <col min="3" max="3" width="12.7109375" style="51" customWidth="1"/>
    <col min="4" max="6" width="11.7109375" style="51" customWidth="1"/>
    <col min="7" max="7" width="10.28125" style="51" customWidth="1"/>
    <col min="8" max="9" width="10.140625" style="51" customWidth="1"/>
    <col min="10" max="10" width="10.421875" style="51" customWidth="1"/>
    <col min="11" max="11" width="8.421875" style="51" customWidth="1"/>
    <col min="12" max="12" width="9.140625" style="51" customWidth="1"/>
    <col min="13" max="13" width="13.140625" style="51" customWidth="1"/>
    <col min="14" max="14" width="11.8515625" style="51" customWidth="1"/>
    <col min="15" max="15" width="10.00390625" style="51" customWidth="1"/>
    <col min="16" max="16" width="8.00390625" style="51" bestFit="1" customWidth="1"/>
    <col min="17" max="17" width="10.7109375" style="51" customWidth="1"/>
    <col min="18" max="18" width="12.00390625" style="51" customWidth="1"/>
    <col min="19" max="19" width="11.8515625" style="51" customWidth="1"/>
    <col min="20" max="20" width="9.8515625" style="51" customWidth="1"/>
    <col min="21" max="21" width="13.00390625" style="51" customWidth="1"/>
    <col min="22" max="22" width="10.421875" style="51" customWidth="1"/>
    <col min="23" max="23" width="10.28125" style="51" customWidth="1"/>
    <col min="24" max="24" width="5.421875" style="51" customWidth="1"/>
    <col min="25" max="25" width="17.140625" style="51" customWidth="1"/>
    <col min="26" max="26" width="14.00390625" style="51" customWidth="1"/>
    <col min="27" max="27" width="10.28125" style="51" customWidth="1"/>
    <col min="28" max="28" width="14.421875" style="51" customWidth="1"/>
    <col min="29" max="29" width="12.28125" style="52" customWidth="1"/>
    <col min="30" max="30" width="10.28125" style="51" customWidth="1"/>
    <col min="31" max="31" width="11.57421875" style="51" customWidth="1"/>
    <col min="32" max="32" width="15.421875" style="51" customWidth="1"/>
    <col min="33" max="33" width="12.28125" style="51" customWidth="1"/>
    <col min="34" max="34" width="10.140625" style="51" customWidth="1"/>
    <col min="35" max="35" width="3.7109375" style="51" customWidth="1"/>
    <col min="36" max="36" width="9.140625" style="53" customWidth="1"/>
    <col min="37" max="37" width="11.421875" style="51" customWidth="1"/>
    <col min="38" max="39" width="11.28125" style="51" customWidth="1"/>
    <col min="40" max="41" width="10.28125" style="51" customWidth="1"/>
    <col min="42" max="42" width="3.28125" style="51" customWidth="1"/>
    <col min="43" max="43" width="11.421875" style="51" customWidth="1"/>
    <col min="44" max="16384" width="9.140625" style="36" customWidth="1"/>
  </cols>
  <sheetData>
    <row r="1" spans="1:22" ht="12.75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>
      <c r="A2" s="148" t="s">
        <v>519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12.75">
      <c r="A3" s="149" t="s">
        <v>535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>
      <c r="A4" s="148" t="s">
        <v>520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2.75">
      <c r="A5" s="147" t="s">
        <v>521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2.75">
      <c r="A6" s="150" t="s">
        <v>537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8" ht="12.75">
      <c r="B7" s="1"/>
      <c r="C7" s="1"/>
      <c r="D7" s="1"/>
      <c r="E7" s="1"/>
      <c r="F7" s="1"/>
      <c r="G7" s="1"/>
      <c r="H7" s="1"/>
    </row>
    <row r="9" spans="1:22" s="6" customFormat="1" ht="14.25">
      <c r="A9" s="146" t="s">
        <v>534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1" ht="12">
      <c r="A11" s="36"/>
    </row>
    <row r="13" spans="1:45" ht="12">
      <c r="A13" s="54" t="s">
        <v>335</v>
      </c>
      <c r="B13" s="55" t="s">
        <v>336</v>
      </c>
      <c r="D13" s="55" t="s">
        <v>337</v>
      </c>
      <c r="E13" s="55" t="s">
        <v>527</v>
      </c>
      <c r="F13" s="55" t="s">
        <v>338</v>
      </c>
      <c r="H13" s="56" t="s">
        <v>339</v>
      </c>
      <c r="I13" s="57"/>
      <c r="J13" s="57"/>
      <c r="K13" s="57"/>
      <c r="L13" s="57"/>
      <c r="M13" s="57"/>
      <c r="U13" s="55" t="s">
        <v>340</v>
      </c>
      <c r="V13" s="58" t="s">
        <v>528</v>
      </c>
      <c r="W13" s="58" t="s">
        <v>341</v>
      </c>
      <c r="Z13" s="55" t="s">
        <v>342</v>
      </c>
      <c r="AA13" s="55" t="s">
        <v>528</v>
      </c>
      <c r="AB13" s="55" t="s">
        <v>341</v>
      </c>
      <c r="AC13" s="55" t="s">
        <v>343</v>
      </c>
      <c r="AD13" s="55" t="s">
        <v>344</v>
      </c>
      <c r="AE13" s="55" t="s">
        <v>345</v>
      </c>
      <c r="AF13" s="55" t="s">
        <v>346</v>
      </c>
      <c r="AG13" s="55" t="s">
        <v>527</v>
      </c>
      <c r="AR13" s="51"/>
      <c r="AS13" s="51"/>
    </row>
    <row r="14" spans="1:45" ht="12">
      <c r="A14" s="59" t="s">
        <v>414</v>
      </c>
      <c r="B14" s="59" t="s">
        <v>415</v>
      </c>
      <c r="D14" s="59">
        <v>0.005624</v>
      </c>
      <c r="E14" s="59">
        <v>1.1E-05</v>
      </c>
      <c r="F14" s="60">
        <v>0.19559032716927457</v>
      </c>
      <c r="H14" s="52" t="s">
        <v>349</v>
      </c>
      <c r="Q14" s="61"/>
      <c r="R14" s="61"/>
      <c r="S14" s="61"/>
      <c r="U14" s="62">
        <v>76.392840455978</v>
      </c>
      <c r="V14" s="62">
        <v>1.0643421790777072</v>
      </c>
      <c r="W14" s="62">
        <v>1.1038280359822352</v>
      </c>
      <c r="Y14" s="52" t="s">
        <v>350</v>
      </c>
      <c r="Z14" s="62">
        <v>52.86399006892289</v>
      </c>
      <c r="AA14" s="62">
        <v>1.3263994736246945</v>
      </c>
      <c r="AB14" s="62">
        <v>1.341963959980593</v>
      </c>
      <c r="AC14" s="62">
        <v>2.960598927369598</v>
      </c>
      <c r="AD14" s="62">
        <v>30.97958824832946</v>
      </c>
      <c r="AE14" s="62" t="s">
        <v>351</v>
      </c>
      <c r="AF14" s="62" t="s">
        <v>351</v>
      </c>
      <c r="AG14" s="62" t="s">
        <v>528</v>
      </c>
      <c r="AR14" s="51"/>
      <c r="AS14" s="51"/>
    </row>
    <row r="15" spans="1:45" ht="12">
      <c r="A15" s="52" t="s">
        <v>352</v>
      </c>
      <c r="B15" s="63" t="s">
        <v>416</v>
      </c>
      <c r="C15" s="51" t="s">
        <v>417</v>
      </c>
      <c r="D15" s="63"/>
      <c r="E15" s="63"/>
      <c r="F15" s="64"/>
      <c r="H15" s="64"/>
      <c r="I15" s="64"/>
      <c r="J15" s="64"/>
      <c r="K15" s="65"/>
      <c r="L15" s="64"/>
      <c r="M15" s="64"/>
      <c r="N15" s="64"/>
      <c r="O15" s="64"/>
      <c r="P15" s="64"/>
      <c r="Q15" s="64"/>
      <c r="R15" s="64"/>
      <c r="S15" s="64"/>
      <c r="T15" s="65"/>
      <c r="U15" s="65"/>
      <c r="V15" s="65"/>
      <c r="W15" s="65"/>
      <c r="X15" s="65"/>
      <c r="Y15" s="52" t="s">
        <v>355</v>
      </c>
      <c r="Z15" s="62" t="s">
        <v>351</v>
      </c>
      <c r="AA15" s="62" t="s">
        <v>351</v>
      </c>
      <c r="AB15" s="62" t="s">
        <v>351</v>
      </c>
      <c r="AC15" s="62" t="s">
        <v>351</v>
      </c>
      <c r="AD15" s="62" t="s">
        <v>351</v>
      </c>
      <c r="AE15" s="62" t="s">
        <v>351</v>
      </c>
      <c r="AF15" s="62" t="s">
        <v>351</v>
      </c>
      <c r="AG15" s="62" t="s">
        <v>351</v>
      </c>
      <c r="AR15" s="51"/>
      <c r="AS15" s="51"/>
    </row>
    <row r="16" spans="2:45" ht="12">
      <c r="B16" s="53"/>
      <c r="C16" s="52" t="s">
        <v>357</v>
      </c>
      <c r="D16" s="52"/>
      <c r="E16" s="52"/>
      <c r="F16" s="52"/>
      <c r="G16" s="52"/>
      <c r="J16" s="65"/>
      <c r="K16" s="65"/>
      <c r="L16" s="64"/>
      <c r="M16" s="64"/>
      <c r="N16" s="66" t="s">
        <v>358</v>
      </c>
      <c r="O16" s="64"/>
      <c r="P16" s="64"/>
      <c r="Q16" s="64"/>
      <c r="R16" s="64"/>
      <c r="S16" s="64"/>
      <c r="T16" s="65"/>
      <c r="U16" s="65"/>
      <c r="V16" s="65"/>
      <c r="W16" s="65"/>
      <c r="X16" s="65"/>
      <c r="Y16" s="52" t="s">
        <v>359</v>
      </c>
      <c r="Z16" s="62">
        <v>42.8</v>
      </c>
      <c r="AA16" s="62" t="s">
        <v>351</v>
      </c>
      <c r="AB16" s="62">
        <v>3.9</v>
      </c>
      <c r="AC16" s="62">
        <v>0.52</v>
      </c>
      <c r="AD16" s="62">
        <v>79.86</v>
      </c>
      <c r="AE16" s="62">
        <v>0.82</v>
      </c>
      <c r="AF16" s="62">
        <v>688</v>
      </c>
      <c r="AG16" s="62">
        <v>71</v>
      </c>
      <c r="AK16" s="52" t="s">
        <v>361</v>
      </c>
      <c r="AL16" s="52"/>
      <c r="AR16" s="51"/>
      <c r="AS16" s="51"/>
    </row>
    <row r="17" spans="1:45" ht="12">
      <c r="A17" s="67" t="s">
        <v>362</v>
      </c>
      <c r="B17" s="68" t="s">
        <v>363</v>
      </c>
      <c r="C17" s="69">
        <v>40</v>
      </c>
      <c r="D17" s="70" t="s">
        <v>526</v>
      </c>
      <c r="E17" s="69">
        <v>39</v>
      </c>
      <c r="F17" s="70" t="s">
        <v>526</v>
      </c>
      <c r="G17" s="69">
        <v>38</v>
      </c>
      <c r="H17" s="70" t="s">
        <v>526</v>
      </c>
      <c r="I17" s="69">
        <v>37</v>
      </c>
      <c r="J17" s="70" t="s">
        <v>526</v>
      </c>
      <c r="K17" s="71">
        <v>36</v>
      </c>
      <c r="L17" s="70" t="s">
        <v>526</v>
      </c>
      <c r="M17" s="70" t="s">
        <v>364</v>
      </c>
      <c r="N17" s="69">
        <v>40</v>
      </c>
      <c r="O17" s="70" t="s">
        <v>526</v>
      </c>
      <c r="P17" s="69">
        <v>39</v>
      </c>
      <c r="Q17" s="70" t="s">
        <v>526</v>
      </c>
      <c r="R17" s="69">
        <v>38</v>
      </c>
      <c r="S17" s="70" t="s">
        <v>526</v>
      </c>
      <c r="T17" s="69">
        <v>37</v>
      </c>
      <c r="U17" s="70" t="s">
        <v>526</v>
      </c>
      <c r="V17" s="71">
        <v>36</v>
      </c>
      <c r="W17" s="70" t="s">
        <v>526</v>
      </c>
      <c r="X17" s="72"/>
      <c r="Y17" s="73" t="s">
        <v>365</v>
      </c>
      <c r="Z17" s="70" t="s">
        <v>526</v>
      </c>
      <c r="AA17" s="68" t="s">
        <v>366</v>
      </c>
      <c r="AB17" s="68" t="s">
        <v>367</v>
      </c>
      <c r="AC17" s="68" t="s">
        <v>368</v>
      </c>
      <c r="AD17" s="70" t="s">
        <v>526</v>
      </c>
      <c r="AE17" s="74" t="s">
        <v>369</v>
      </c>
      <c r="AF17" s="70" t="s">
        <v>526</v>
      </c>
      <c r="AG17" s="74" t="s">
        <v>370</v>
      </c>
      <c r="AH17" s="70" t="s">
        <v>526</v>
      </c>
      <c r="AI17" s="73"/>
      <c r="AJ17" s="68" t="s">
        <v>356</v>
      </c>
      <c r="AK17" s="76" t="s">
        <v>371</v>
      </c>
      <c r="AL17" s="70" t="s">
        <v>526</v>
      </c>
      <c r="AM17" s="76" t="s">
        <v>372</v>
      </c>
      <c r="AN17" s="70" t="s">
        <v>526</v>
      </c>
      <c r="AO17" s="76" t="s">
        <v>373</v>
      </c>
      <c r="AQ17" s="68" t="s">
        <v>374</v>
      </c>
      <c r="AR17" s="51"/>
      <c r="AS17" s="51"/>
    </row>
    <row r="18" spans="1:45" ht="13.5">
      <c r="A18" s="77"/>
      <c r="B18" s="68" t="s">
        <v>61</v>
      </c>
      <c r="C18" s="75"/>
      <c r="D18" s="69"/>
      <c r="E18" s="75"/>
      <c r="F18" s="69"/>
      <c r="G18" s="75"/>
      <c r="H18" s="69"/>
      <c r="I18" s="75"/>
      <c r="J18" s="69"/>
      <c r="K18" s="75"/>
      <c r="L18" s="69"/>
      <c r="M18" s="69" t="s">
        <v>375</v>
      </c>
      <c r="N18" s="78"/>
      <c r="O18" s="69"/>
      <c r="P18" s="69"/>
      <c r="Q18" s="77"/>
      <c r="R18" s="69"/>
      <c r="S18" s="77"/>
      <c r="T18" s="69"/>
      <c r="U18" s="77"/>
      <c r="V18" s="77"/>
      <c r="W18" s="77"/>
      <c r="X18" s="77"/>
      <c r="Y18" s="73"/>
      <c r="Z18" s="68"/>
      <c r="AA18" s="68" t="s">
        <v>61</v>
      </c>
      <c r="AB18" s="68" t="s">
        <v>376</v>
      </c>
      <c r="AC18" s="68" t="s">
        <v>66</v>
      </c>
      <c r="AD18" s="68"/>
      <c r="AE18" s="74"/>
      <c r="AF18" s="74"/>
      <c r="AG18" s="74"/>
      <c r="AH18" s="74"/>
      <c r="AI18" s="74"/>
      <c r="AJ18" s="68" t="s">
        <v>360</v>
      </c>
      <c r="AK18" s="79"/>
      <c r="AL18" s="79"/>
      <c r="AM18" s="79"/>
      <c r="AN18" s="79"/>
      <c r="AO18" s="79"/>
      <c r="AQ18" s="68" t="s">
        <v>377</v>
      </c>
      <c r="AR18" s="51"/>
      <c r="AS18" s="51"/>
    </row>
    <row r="19" spans="1:45" ht="12">
      <c r="A19" s="51">
        <v>1</v>
      </c>
      <c r="B19" s="80">
        <v>3.5</v>
      </c>
      <c r="C19" s="81">
        <v>5759.168966</v>
      </c>
      <c r="D19" s="81">
        <v>4.581108825669283</v>
      </c>
      <c r="E19" s="81">
        <v>41.62054333167863</v>
      </c>
      <c r="F19" s="81">
        <v>0.3725667600575363</v>
      </c>
      <c r="G19" s="81">
        <v>25.536256205128208</v>
      </c>
      <c r="H19" s="81">
        <v>0.3030782639635853</v>
      </c>
      <c r="I19" s="81">
        <v>7.68054143033839</v>
      </c>
      <c r="J19" s="81">
        <v>276.8090789018808</v>
      </c>
      <c r="K19" s="81">
        <v>13.655740431872992</v>
      </c>
      <c r="L19" s="81">
        <v>0.15985822265501362</v>
      </c>
      <c r="M19" s="82">
        <v>2281.93692</v>
      </c>
      <c r="N19" s="83">
        <v>51.917154</v>
      </c>
      <c r="O19" s="83">
        <v>0.460945</v>
      </c>
      <c r="P19" s="84">
        <v>0.008072</v>
      </c>
      <c r="Q19" s="84">
        <v>0.023063</v>
      </c>
      <c r="R19" s="84">
        <v>0.045392</v>
      </c>
      <c r="S19" s="84">
        <v>0.045392</v>
      </c>
      <c r="T19" s="85">
        <v>0.057343</v>
      </c>
      <c r="U19" s="86">
        <v>0.082922</v>
      </c>
      <c r="V19" s="87">
        <v>0.164691</v>
      </c>
      <c r="W19" s="87">
        <v>0.02778</v>
      </c>
      <c r="X19" s="88"/>
      <c r="Y19" s="89">
        <v>40.531595352515765</v>
      </c>
      <c r="Z19" s="89">
        <v>1.3425109418768124</v>
      </c>
      <c r="AA19" s="90">
        <v>29.287684552815442</v>
      </c>
      <c r="AB19" s="91">
        <v>1.8171629128415607</v>
      </c>
      <c r="AC19" s="91">
        <v>370.45979013686303</v>
      </c>
      <c r="AD19" s="91">
        <v>11.092710857810351</v>
      </c>
      <c r="AE19" s="65">
        <v>0.36174017734313657</v>
      </c>
      <c r="AF19" s="65">
        <v>13.037237365715482</v>
      </c>
      <c r="AG19" s="92">
        <v>0.12370710209831196</v>
      </c>
      <c r="AH19" s="65">
        <v>0.010960021096630563</v>
      </c>
      <c r="AI19" s="65"/>
      <c r="AJ19" s="106"/>
      <c r="AK19" s="93">
        <v>0.007227467092395607</v>
      </c>
      <c r="AL19" s="93">
        <v>7.329254786015748E-05</v>
      </c>
      <c r="AM19" s="93">
        <v>0.002368231606335067</v>
      </c>
      <c r="AN19" s="93">
        <v>3.089097574469992E-05</v>
      </c>
      <c r="AO19" s="93">
        <v>0.00478589327419294</v>
      </c>
      <c r="AQ19" s="82">
        <v>388.45147</v>
      </c>
      <c r="AR19" s="51"/>
      <c r="AS19" s="51"/>
    </row>
    <row r="20" spans="1:45" ht="12">
      <c r="A20" s="51">
        <v>2</v>
      </c>
      <c r="B20" s="80">
        <v>4.5</v>
      </c>
      <c r="C20" s="81">
        <v>1786.294805</v>
      </c>
      <c r="D20" s="81">
        <v>2.5044448632782874</v>
      </c>
      <c r="E20" s="81">
        <v>79.86158198878276</v>
      </c>
      <c r="F20" s="81">
        <v>0.45719951234736367</v>
      </c>
      <c r="G20" s="81">
        <v>9.385538883202303</v>
      </c>
      <c r="H20" s="81">
        <v>0.1860518048504074</v>
      </c>
      <c r="I20" s="81">
        <v>0.001</v>
      </c>
      <c r="J20" s="81">
        <v>248.46395464252933</v>
      </c>
      <c r="K20" s="81">
        <v>3.2681546850884247</v>
      </c>
      <c r="L20" s="81">
        <v>0.0867338663277337</v>
      </c>
      <c r="M20" s="82">
        <v>2282.99124</v>
      </c>
      <c r="N20" s="83">
        <v>52.193585</v>
      </c>
      <c r="O20" s="83">
        <v>0.463399</v>
      </c>
      <c r="P20" s="84">
        <v>0.008115</v>
      </c>
      <c r="Q20" s="84">
        <v>0.023186</v>
      </c>
      <c r="R20" s="84">
        <v>0.045634</v>
      </c>
      <c r="S20" s="84">
        <v>0.045634</v>
      </c>
      <c r="T20" s="85">
        <v>0.057648</v>
      </c>
      <c r="U20" s="86">
        <v>0.083363</v>
      </c>
      <c r="V20" s="87">
        <v>0.165567</v>
      </c>
      <c r="W20" s="87">
        <v>0.027928</v>
      </c>
      <c r="X20" s="88"/>
      <c r="Y20" s="89">
        <v>10.141698506824948</v>
      </c>
      <c r="Z20" s="89">
        <v>0.42089536350666285</v>
      </c>
      <c r="AA20" s="90">
        <v>45.34145636997904</v>
      </c>
      <c r="AB20" s="91">
        <v>3.487230137412946</v>
      </c>
      <c r="AC20" s="91">
        <v>100.07149221523787</v>
      </c>
      <c r="AD20" s="91">
        <v>4.040028433723633</v>
      </c>
      <c r="AE20" s="65">
        <v>2.4542464205157847E-05</v>
      </c>
      <c r="AF20" s="65">
        <v>6.097917713086334</v>
      </c>
      <c r="AG20" s="92">
        <v>0.022039227722447513</v>
      </c>
      <c r="AH20" s="65">
        <v>0.0019955650355632294</v>
      </c>
      <c r="AI20" s="65"/>
      <c r="AK20" s="93">
        <v>0.04476839677452435</v>
      </c>
      <c r="AL20" s="93">
        <v>0.0002816206397966742</v>
      </c>
      <c r="AM20" s="93">
        <v>0.0018286857491923217</v>
      </c>
      <c r="AN20" s="93">
        <v>6.229508305384447E-05</v>
      </c>
      <c r="AO20" s="93">
        <v>0.009205836731565418</v>
      </c>
      <c r="AQ20" s="82">
        <v>388.47486</v>
      </c>
      <c r="AR20" s="51"/>
      <c r="AS20" s="51"/>
    </row>
    <row r="21" spans="1:45" ht="12">
      <c r="A21" s="51">
        <v>3</v>
      </c>
      <c r="B21" s="80">
        <v>5.5</v>
      </c>
      <c r="C21" s="81">
        <v>1851.16372</v>
      </c>
      <c r="D21" s="81">
        <v>2.685760897273806</v>
      </c>
      <c r="E21" s="81">
        <v>169.3411297131794</v>
      </c>
      <c r="F21" s="81">
        <v>0.7296320327507692</v>
      </c>
      <c r="G21" s="81">
        <v>7.267875204768512</v>
      </c>
      <c r="H21" s="81">
        <v>0.171361360097229</v>
      </c>
      <c r="I21" s="81">
        <v>201.16750179135997</v>
      </c>
      <c r="J21" s="81">
        <v>286.06250098881935</v>
      </c>
      <c r="K21" s="81">
        <v>2.683855060892283</v>
      </c>
      <c r="L21" s="81">
        <v>0.08916516664275287</v>
      </c>
      <c r="M21" s="82">
        <v>2283.74692</v>
      </c>
      <c r="N21" s="83">
        <v>51.9949</v>
      </c>
      <c r="O21" s="83">
        <v>0.461635</v>
      </c>
      <c r="P21" s="84">
        <v>0.008084</v>
      </c>
      <c r="Q21" s="84">
        <v>0.023098</v>
      </c>
      <c r="R21" s="84">
        <v>0.04546</v>
      </c>
      <c r="S21" s="84">
        <v>0.04546</v>
      </c>
      <c r="T21" s="85">
        <v>0.057429</v>
      </c>
      <c r="U21" s="86">
        <v>0.083046</v>
      </c>
      <c r="V21" s="87">
        <v>0.164937</v>
      </c>
      <c r="W21" s="87">
        <v>0.027822</v>
      </c>
      <c r="X21" s="88"/>
      <c r="Y21" s="89">
        <v>6.279864192491089</v>
      </c>
      <c r="Z21" s="89">
        <v>0.21363390432477294</v>
      </c>
      <c r="AA21" s="90">
        <v>57.398888725001704</v>
      </c>
      <c r="AB21" s="91">
        <v>7.3882361242435</v>
      </c>
      <c r="AC21" s="91">
        <v>62.6169648488816</v>
      </c>
      <c r="AD21" s="91">
        <v>2.0936152097145766</v>
      </c>
      <c r="AE21" s="65">
        <v>2.3303214425768233</v>
      </c>
      <c r="AF21" s="65">
        <v>3.315300950096877</v>
      </c>
      <c r="AG21" s="92">
        <v>0.005978440233850739</v>
      </c>
      <c r="AH21" s="65">
        <v>0.000571379743922817</v>
      </c>
      <c r="AI21" s="65"/>
      <c r="AK21" s="93">
        <v>0.09165447705180228</v>
      </c>
      <c r="AL21" s="93">
        <v>0.0004313144590388358</v>
      </c>
      <c r="AM21" s="93">
        <v>0.001421564615088728</v>
      </c>
      <c r="AN21" s="93">
        <v>6.48629601463464E-05</v>
      </c>
      <c r="AO21" s="93">
        <v>0.009890808997395195</v>
      </c>
      <c r="AQ21" s="82">
        <v>388.49162</v>
      </c>
      <c r="AR21" s="51"/>
      <c r="AS21" s="51"/>
    </row>
    <row r="22" spans="1:45" ht="12">
      <c r="A22" s="51">
        <v>4</v>
      </c>
      <c r="B22" s="80">
        <v>6.5</v>
      </c>
      <c r="C22" s="81">
        <v>2270.263104</v>
      </c>
      <c r="D22" s="81">
        <v>2.8060353216030625</v>
      </c>
      <c r="E22" s="81">
        <v>132.2339976022078</v>
      </c>
      <c r="F22" s="81">
        <v>0.6209324420375263</v>
      </c>
      <c r="G22" s="81">
        <v>10.583404325265917</v>
      </c>
      <c r="H22" s="81">
        <v>0.2139524384485108</v>
      </c>
      <c r="I22" s="81">
        <v>215.34362265348253</v>
      </c>
      <c r="J22" s="81">
        <v>406.82455244953974</v>
      </c>
      <c r="K22" s="81">
        <v>2.7312652491961416</v>
      </c>
      <c r="L22" s="81">
        <v>0.08838074452472977</v>
      </c>
      <c r="M22" s="82">
        <v>2284.4872</v>
      </c>
      <c r="N22" s="83">
        <v>52.184946</v>
      </c>
      <c r="O22" s="83">
        <v>0.463322</v>
      </c>
      <c r="P22" s="84">
        <v>0.008114</v>
      </c>
      <c r="Q22" s="84">
        <v>0.023182</v>
      </c>
      <c r="R22" s="84">
        <v>0.045626</v>
      </c>
      <c r="S22" s="84">
        <v>0.045626</v>
      </c>
      <c r="T22" s="85">
        <v>0.057639</v>
      </c>
      <c r="U22" s="86">
        <v>0.08335</v>
      </c>
      <c r="V22" s="87">
        <v>0.16554</v>
      </c>
      <c r="W22" s="87">
        <v>0.027924</v>
      </c>
      <c r="X22" s="88"/>
      <c r="Y22" s="89">
        <v>11.134667273399034</v>
      </c>
      <c r="Z22" s="89">
        <v>0.3309572886337023</v>
      </c>
      <c r="AA22" s="90">
        <v>64.78054153952004</v>
      </c>
      <c r="AB22" s="91">
        <v>5.767481704899747</v>
      </c>
      <c r="AC22" s="91">
        <v>109.57756575928684</v>
      </c>
      <c r="AD22" s="91">
        <v>3.1600491556802273</v>
      </c>
      <c r="AE22" s="65">
        <v>3.195542255796089</v>
      </c>
      <c r="AF22" s="65">
        <v>6.038592650744622</v>
      </c>
      <c r="AG22" s="92">
        <v>0.014322759531788085</v>
      </c>
      <c r="AH22" s="65">
        <v>0.0013031361815429312</v>
      </c>
      <c r="AI22" s="65"/>
      <c r="AK22" s="93">
        <v>0.058281545690476604</v>
      </c>
      <c r="AL22" s="93">
        <v>0.00031041240302163975</v>
      </c>
      <c r="AM22" s="93">
        <v>0.001175825229626004</v>
      </c>
      <c r="AN22" s="93">
        <v>6.349831550012086E-05</v>
      </c>
      <c r="AO22" s="93">
        <v>0.005340150780652133</v>
      </c>
      <c r="AQ22" s="82">
        <v>388.50804</v>
      </c>
      <c r="AR22" s="51"/>
      <c r="AS22" s="51"/>
    </row>
    <row r="23" spans="1:45" ht="12">
      <c r="A23" s="51">
        <v>5</v>
      </c>
      <c r="B23" s="80">
        <v>7.5</v>
      </c>
      <c r="C23" s="81">
        <v>1709.2844590000002</v>
      </c>
      <c r="D23" s="81">
        <v>2.515566299389662</v>
      </c>
      <c r="E23" s="81">
        <v>138.2580665173978</v>
      </c>
      <c r="F23" s="81">
        <v>0.61933539798698</v>
      </c>
      <c r="G23" s="81">
        <v>4.954867709521608</v>
      </c>
      <c r="H23" s="81">
        <v>0.1473202189841014</v>
      </c>
      <c r="I23" s="81">
        <v>514.9990853116027</v>
      </c>
      <c r="J23" s="81">
        <v>284.13225510604696</v>
      </c>
      <c r="K23" s="81">
        <v>1.789641497789389</v>
      </c>
      <c r="L23" s="81">
        <v>0.07283012018946662</v>
      </c>
      <c r="M23" s="82">
        <v>2285.21674</v>
      </c>
      <c r="N23" s="83">
        <v>52.046731</v>
      </c>
      <c r="O23" s="83">
        <v>0.462095</v>
      </c>
      <c r="P23" s="84">
        <v>0.008092</v>
      </c>
      <c r="Q23" s="84">
        <v>0.023121</v>
      </c>
      <c r="R23" s="84">
        <v>0.045505</v>
      </c>
      <c r="S23" s="84">
        <v>0.045505</v>
      </c>
      <c r="T23" s="85">
        <v>0.057486</v>
      </c>
      <c r="U23" s="86">
        <v>0.083129</v>
      </c>
      <c r="V23" s="87">
        <v>0.165102</v>
      </c>
      <c r="W23" s="87">
        <v>0.02785</v>
      </c>
      <c r="X23" s="88"/>
      <c r="Y23" s="89">
        <v>8.806256555173446</v>
      </c>
      <c r="Z23" s="89">
        <v>0.2376447243586731</v>
      </c>
      <c r="AA23" s="90">
        <v>71.04342036496347</v>
      </c>
      <c r="AB23" s="91">
        <v>6.021290448075187</v>
      </c>
      <c r="AC23" s="91">
        <v>87.20729259223258</v>
      </c>
      <c r="AD23" s="91">
        <v>2.2973927647569337</v>
      </c>
      <c r="AE23" s="65">
        <v>7.320077119668399</v>
      </c>
      <c r="AF23" s="65">
        <v>4.051194628267831</v>
      </c>
      <c r="AG23" s="92">
        <v>0.004500362477068765</v>
      </c>
      <c r="AH23" s="65">
        <v>0.00046487960083572077</v>
      </c>
      <c r="AI23" s="65"/>
      <c r="AJ23" s="53" t="s">
        <v>378</v>
      </c>
      <c r="AK23" s="93">
        <v>0.08087083223475115</v>
      </c>
      <c r="AL23" s="93">
        <v>0.0004001400345475361</v>
      </c>
      <c r="AM23" s="93">
        <v>0.0009640631816398397</v>
      </c>
      <c r="AN23" s="93">
        <v>6.320014341256431E-05</v>
      </c>
      <c r="AO23" s="93">
        <v>0.006727206338694621</v>
      </c>
      <c r="AQ23" s="82">
        <v>388.5242</v>
      </c>
      <c r="AR23" s="51"/>
      <c r="AS23" s="51"/>
    </row>
    <row r="24" spans="1:45" ht="12">
      <c r="A24" s="51">
        <v>6</v>
      </c>
      <c r="B24" s="80">
        <v>10</v>
      </c>
      <c r="C24" s="81">
        <v>3411.6210220000003</v>
      </c>
      <c r="D24" s="81">
        <v>3.790576033523797</v>
      </c>
      <c r="E24" s="81">
        <v>401.32492197949955</v>
      </c>
      <c r="F24" s="81">
        <v>1.2258379074136403</v>
      </c>
      <c r="G24" s="81">
        <v>14.008763985201172</v>
      </c>
      <c r="H24" s="81">
        <v>0.23158823763868808</v>
      </c>
      <c r="I24" s="81">
        <v>349.03241309981564</v>
      </c>
      <c r="J24" s="81">
        <v>286.1935515051026</v>
      </c>
      <c r="K24" s="81">
        <v>2.5929175735530547</v>
      </c>
      <c r="L24" s="81">
        <v>0.07930786003357176</v>
      </c>
      <c r="M24" s="82">
        <v>2286.07244</v>
      </c>
      <c r="N24" s="83">
        <v>51.839408</v>
      </c>
      <c r="O24" s="83">
        <v>0.460255</v>
      </c>
      <c r="P24" s="84">
        <v>0.00806</v>
      </c>
      <c r="Q24" s="84">
        <v>0.023028</v>
      </c>
      <c r="R24" s="84">
        <v>0.045324</v>
      </c>
      <c r="S24" s="84">
        <v>0.045324</v>
      </c>
      <c r="T24" s="85">
        <v>0.057257</v>
      </c>
      <c r="U24" s="86">
        <v>0.082798</v>
      </c>
      <c r="V24" s="87">
        <v>0.164444</v>
      </c>
      <c r="W24" s="87">
        <v>0.027739</v>
      </c>
      <c r="X24" s="88"/>
      <c r="Y24" s="89">
        <v>6.622871359767393</v>
      </c>
      <c r="Z24" s="89">
        <v>0.08679869212389789</v>
      </c>
      <c r="AA24" s="90">
        <v>77.86009428621794</v>
      </c>
      <c r="AB24" s="91">
        <v>17.51346552338198</v>
      </c>
      <c r="AC24" s="91">
        <v>65.9753120447258</v>
      </c>
      <c r="AD24" s="91">
        <v>0.8490463814090796</v>
      </c>
      <c r="AE24" s="65">
        <v>1.7056599169086595</v>
      </c>
      <c r="AF24" s="65">
        <v>1.4005421839575105</v>
      </c>
      <c r="AG24" s="92">
        <v>0.004537944571892156</v>
      </c>
      <c r="AH24" s="65">
        <v>0.00041694144836896575</v>
      </c>
      <c r="AI24" s="65"/>
      <c r="AJ24" s="53" t="s">
        <v>378</v>
      </c>
      <c r="AK24" s="93">
        <v>0.11798132314118297</v>
      </c>
      <c r="AL24" s="93">
        <v>0.00038863406579559066</v>
      </c>
      <c r="AM24" s="93">
        <v>0.0007322644492925958</v>
      </c>
      <c r="AN24" s="93">
        <v>3.312646635229366E-05</v>
      </c>
      <c r="AO24" s="93">
        <v>0.008421576635129466</v>
      </c>
      <c r="AQ24" s="82">
        <v>388.54316</v>
      </c>
      <c r="AR24" s="51"/>
      <c r="AS24" s="51"/>
    </row>
    <row r="25" spans="1:45" ht="12">
      <c r="A25" s="51">
        <v>7</v>
      </c>
      <c r="B25" s="94">
        <v>11.5</v>
      </c>
      <c r="C25" s="81">
        <v>1691.737375</v>
      </c>
      <c r="D25" s="81">
        <v>2.147368725283108</v>
      </c>
      <c r="E25" s="81">
        <v>293.3985578003834</v>
      </c>
      <c r="F25" s="81">
        <v>0.9374590305511393</v>
      </c>
      <c r="G25" s="81">
        <v>4.661181548481579</v>
      </c>
      <c r="H25" s="81">
        <v>0.15284397590664783</v>
      </c>
      <c r="I25" s="81">
        <v>128.03048722312</v>
      </c>
      <c r="J25" s="81">
        <v>236.428804935558</v>
      </c>
      <c r="K25" s="81">
        <v>0.6526409007234727</v>
      </c>
      <c r="L25" s="81">
        <v>0.054693073932811836</v>
      </c>
      <c r="M25" s="82">
        <v>2286.76852</v>
      </c>
      <c r="N25" s="83">
        <v>51.908515</v>
      </c>
      <c r="O25" s="83">
        <v>0.460868</v>
      </c>
      <c r="P25" s="84">
        <v>0.008071</v>
      </c>
      <c r="Q25" s="84">
        <v>0.023059</v>
      </c>
      <c r="R25" s="84">
        <v>0.045385</v>
      </c>
      <c r="S25" s="84">
        <v>0.045385</v>
      </c>
      <c r="T25" s="85">
        <v>0.057333</v>
      </c>
      <c r="U25" s="86">
        <v>0.082908</v>
      </c>
      <c r="V25" s="87">
        <v>0.164663</v>
      </c>
      <c r="W25" s="87">
        <v>0.027776</v>
      </c>
      <c r="X25" s="88"/>
      <c r="Y25" s="89">
        <v>5.109961162626834</v>
      </c>
      <c r="Z25" s="89">
        <v>0.08909929959292541</v>
      </c>
      <c r="AA25" s="90">
        <v>88.59491849753806</v>
      </c>
      <c r="AB25" s="91">
        <v>12.807573648474381</v>
      </c>
      <c r="AC25" s="91">
        <v>51.11531318997281</v>
      </c>
      <c r="AD25" s="91">
        <v>0.8787589539585505</v>
      </c>
      <c r="AE25" s="65">
        <v>0.8555498349464237</v>
      </c>
      <c r="AF25" s="65">
        <v>1.5803478750154811</v>
      </c>
      <c r="AG25" s="92">
        <v>0.0003407813664028401</v>
      </c>
      <c r="AH25" s="65">
        <v>0.00012461332290987707</v>
      </c>
      <c r="AI25" s="65"/>
      <c r="AJ25" s="53" t="s">
        <v>378</v>
      </c>
      <c r="AK25" s="93">
        <v>0.17428946861509317</v>
      </c>
      <c r="AL25" s="93">
        <v>0.0006085942438523073</v>
      </c>
      <c r="AM25" s="93">
        <v>0.0003663839239081101</v>
      </c>
      <c r="AN25" s="93">
        <v>5.09240792297593E-05</v>
      </c>
      <c r="AO25" s="93">
        <v>0.0034072094224871573</v>
      </c>
      <c r="AQ25" s="82">
        <v>388.55858</v>
      </c>
      <c r="AR25" s="51"/>
      <c r="AS25" s="51"/>
    </row>
    <row r="26" spans="1:45" ht="12">
      <c r="A26" s="51">
        <v>8</v>
      </c>
      <c r="B26" s="94">
        <v>13.5</v>
      </c>
      <c r="C26" s="81">
        <v>1445.429182</v>
      </c>
      <c r="D26" s="81">
        <v>2.5310323669206602</v>
      </c>
      <c r="E26" s="81">
        <v>227.4973351417509</v>
      </c>
      <c r="F26" s="81">
        <v>0.8740378549245974</v>
      </c>
      <c r="G26" s="81">
        <v>4.624910374595344</v>
      </c>
      <c r="H26" s="81">
        <v>0.1359659524711387</v>
      </c>
      <c r="I26" s="81">
        <v>0.001</v>
      </c>
      <c r="J26" s="81">
        <v>266.0138377233926</v>
      </c>
      <c r="K26" s="81">
        <v>0.6592170769694534</v>
      </c>
      <c r="L26" s="81">
        <v>0.052028734498919135</v>
      </c>
      <c r="M26" s="82">
        <v>2287.50716</v>
      </c>
      <c r="N26" s="83">
        <v>52.452738</v>
      </c>
      <c r="O26" s="83">
        <v>0.4657</v>
      </c>
      <c r="P26" s="84">
        <v>0.008155</v>
      </c>
      <c r="Q26" s="84">
        <v>0.023301</v>
      </c>
      <c r="R26" s="84">
        <v>0.04586</v>
      </c>
      <c r="S26" s="84">
        <v>0.04586</v>
      </c>
      <c r="T26" s="85">
        <v>0.057934</v>
      </c>
      <c r="U26" s="86">
        <v>0.083777</v>
      </c>
      <c r="V26" s="87">
        <v>0.16639</v>
      </c>
      <c r="W26" s="87">
        <v>0.028067</v>
      </c>
      <c r="X26" s="88"/>
      <c r="Y26" s="89">
        <v>5.459627684853225</v>
      </c>
      <c r="Z26" s="89">
        <v>0.1213843930533793</v>
      </c>
      <c r="AA26" s="90">
        <v>85.92954679364834</v>
      </c>
      <c r="AB26" s="91">
        <v>9.933882451141704</v>
      </c>
      <c r="AC26" s="91">
        <v>54.56067441142289</v>
      </c>
      <c r="AD26" s="91">
        <v>1.1948927454247376</v>
      </c>
      <c r="AE26" s="65">
        <v>8.615485561012308E-06</v>
      </c>
      <c r="AF26" s="65">
        <v>2.291838377935391</v>
      </c>
      <c r="AG26" s="92">
        <v>0.0013303544586790407</v>
      </c>
      <c r="AH26" s="65">
        <v>0.0001810243112348149</v>
      </c>
      <c r="AI26" s="65"/>
      <c r="AJ26" s="53" t="s">
        <v>378</v>
      </c>
      <c r="AK26" s="93">
        <v>0.1581425384670336</v>
      </c>
      <c r="AL26" s="93">
        <v>0.0006812779619266056</v>
      </c>
      <c r="AM26" s="93">
        <v>0.00045753154753623104</v>
      </c>
      <c r="AN26" s="93">
        <v>6.301146421500198E-05</v>
      </c>
      <c r="AO26" s="93">
        <v>0.00525304298122231</v>
      </c>
      <c r="AQ26" s="82">
        <v>388.57493</v>
      </c>
      <c r="AR26" s="51"/>
      <c r="AS26" s="51"/>
    </row>
    <row r="27" spans="1:45" ht="12">
      <c r="A27" s="51">
        <v>9</v>
      </c>
      <c r="B27" s="94">
        <v>16</v>
      </c>
      <c r="C27" s="81">
        <v>1126.097667</v>
      </c>
      <c r="D27" s="81">
        <v>1.9094149310825554</v>
      </c>
      <c r="E27" s="81">
        <v>188.8944447748796</v>
      </c>
      <c r="F27" s="81">
        <v>0.7702343217419072</v>
      </c>
      <c r="G27" s="81">
        <v>3.114859464416012</v>
      </c>
      <c r="H27" s="81">
        <v>0.11935123907196972</v>
      </c>
      <c r="I27" s="81">
        <v>328.2475594837588</v>
      </c>
      <c r="J27" s="81">
        <v>276.0233449693911</v>
      </c>
      <c r="K27" s="81">
        <v>0.4604516712218649</v>
      </c>
      <c r="L27" s="81">
        <v>0.05644535151127208</v>
      </c>
      <c r="M27" s="82">
        <v>2288.18276</v>
      </c>
      <c r="N27" s="83">
        <v>52.089923</v>
      </c>
      <c r="O27" s="83">
        <v>0.462479</v>
      </c>
      <c r="P27" s="84">
        <v>0.008099</v>
      </c>
      <c r="Q27" s="84">
        <v>0.02314</v>
      </c>
      <c r="R27" s="84">
        <v>0.045543</v>
      </c>
      <c r="S27" s="84">
        <v>0.045543</v>
      </c>
      <c r="T27" s="85">
        <v>0.057534</v>
      </c>
      <c r="U27" s="86">
        <v>0.083198</v>
      </c>
      <c r="V27" s="87">
        <v>0.165239</v>
      </c>
      <c r="W27" s="87">
        <v>0.027873</v>
      </c>
      <c r="X27" s="88"/>
      <c r="Y27" s="89">
        <v>5.355388828462902</v>
      </c>
      <c r="Z27" s="89">
        <v>0.15317385672251815</v>
      </c>
      <c r="AA27" s="90">
        <v>89.72242428303458</v>
      </c>
      <c r="AB27" s="91">
        <v>8.238132148713374</v>
      </c>
      <c r="AC27" s="91">
        <v>53.53426825429419</v>
      </c>
      <c r="AD27" s="91">
        <v>1.5086823408369558</v>
      </c>
      <c r="AE27" s="65">
        <v>3.410134646515255</v>
      </c>
      <c r="AF27" s="65">
        <v>2.8714288125313847</v>
      </c>
      <c r="AG27" s="92">
        <v>0.0004799644496462995</v>
      </c>
      <c r="AH27" s="65">
        <v>0.0001541102239676997</v>
      </c>
      <c r="AI27" s="65"/>
      <c r="AJ27" s="53" t="s">
        <v>378</v>
      </c>
      <c r="AK27" s="93">
        <v>0.1683886942216926</v>
      </c>
      <c r="AL27" s="93">
        <v>0.0007654786566091816</v>
      </c>
      <c r="AM27" s="93">
        <v>0.0003289558819858381</v>
      </c>
      <c r="AN27" s="93">
        <v>8.525823283882648E-05</v>
      </c>
      <c r="AO27" s="93">
        <v>0.0024854242888649597</v>
      </c>
      <c r="AQ27" s="82">
        <v>388.58989</v>
      </c>
      <c r="AR27" s="51"/>
      <c r="AS27" s="51"/>
    </row>
    <row r="28" spans="1:45" ht="12">
      <c r="A28" s="51">
        <v>10</v>
      </c>
      <c r="B28" s="80">
        <v>19</v>
      </c>
      <c r="C28" s="81">
        <v>1228.351232</v>
      </c>
      <c r="D28" s="81">
        <v>2.0324440088496902</v>
      </c>
      <c r="E28" s="81">
        <v>174.92846277578366</v>
      </c>
      <c r="F28" s="81">
        <v>0.7285798566775017</v>
      </c>
      <c r="G28" s="81">
        <v>4.2695560591439286</v>
      </c>
      <c r="H28" s="81">
        <v>0.1251558919679104</v>
      </c>
      <c r="I28" s="81">
        <v>135.95644098472806</v>
      </c>
      <c r="J28" s="81">
        <v>231.50333810097817</v>
      </c>
      <c r="K28" s="81">
        <v>0.8157083155144694</v>
      </c>
      <c r="L28" s="81">
        <v>0.05398087357394967</v>
      </c>
      <c r="M28" s="82">
        <v>2288.96789</v>
      </c>
      <c r="N28" s="83">
        <v>50.431338</v>
      </c>
      <c r="O28" s="83">
        <v>0.447753</v>
      </c>
      <c r="P28" s="84">
        <v>0.007841</v>
      </c>
      <c r="Q28" s="84">
        <v>0.022403</v>
      </c>
      <c r="R28" s="84">
        <v>0.044093</v>
      </c>
      <c r="S28" s="84">
        <v>0.044093</v>
      </c>
      <c r="T28" s="85">
        <v>0.055702</v>
      </c>
      <c r="U28" s="86">
        <v>0.080549</v>
      </c>
      <c r="V28" s="87">
        <v>0.159977</v>
      </c>
      <c r="W28" s="87">
        <v>0.026985</v>
      </c>
      <c r="X28" s="88"/>
      <c r="Y28" s="89">
        <v>5.66970880896368</v>
      </c>
      <c r="Z28" s="89">
        <v>0.14625206790292383</v>
      </c>
      <c r="AA28" s="90">
        <v>80.69754090790774</v>
      </c>
      <c r="AB28" s="91">
        <v>7.634222549099679</v>
      </c>
      <c r="AC28" s="91">
        <v>56.62750228076097</v>
      </c>
      <c r="AD28" s="91">
        <v>1.4380385961341033</v>
      </c>
      <c r="AE28" s="65">
        <v>1.5241711843081713</v>
      </c>
      <c r="AF28" s="65">
        <v>2.596171566803152</v>
      </c>
      <c r="AG28" s="92">
        <v>0.0021985735955665844</v>
      </c>
      <c r="AH28" s="65">
        <v>0.00025379600505608785</v>
      </c>
      <c r="AI28" s="65"/>
      <c r="AJ28" s="53" t="s">
        <v>378</v>
      </c>
      <c r="AK28" s="93">
        <v>0.14294545116823654</v>
      </c>
      <c r="AL28" s="93">
        <v>0.0006553625752297715</v>
      </c>
      <c r="AM28" s="93">
        <v>0.0006348503359799092</v>
      </c>
      <c r="AN28" s="93">
        <v>6.88386111509412E-05</v>
      </c>
      <c r="AO28" s="93">
        <v>0.005589433396306792</v>
      </c>
      <c r="AQ28" s="82">
        <v>388.60726</v>
      </c>
      <c r="AR28" s="51"/>
      <c r="AS28" s="51"/>
    </row>
    <row r="29" spans="1:45" ht="12">
      <c r="A29" s="51">
        <v>11</v>
      </c>
      <c r="B29" s="80">
        <v>23</v>
      </c>
      <c r="C29" s="81">
        <v>1350.567547</v>
      </c>
      <c r="D29" s="81">
        <v>2.11759471875522</v>
      </c>
      <c r="E29" s="81">
        <v>170.52982515711537</v>
      </c>
      <c r="F29" s="81">
        <v>0.7398261542691293</v>
      </c>
      <c r="G29" s="81">
        <v>5.827556656441087</v>
      </c>
      <c r="H29" s="81">
        <v>0.15184206078005422</v>
      </c>
      <c r="I29" s="81">
        <v>780.924630537023</v>
      </c>
      <c r="J29" s="81">
        <v>285.63923202886855</v>
      </c>
      <c r="K29" s="81">
        <v>1.0746864226286175</v>
      </c>
      <c r="L29" s="81">
        <v>0.05739555339734189</v>
      </c>
      <c r="M29" s="82">
        <v>2289.65596</v>
      </c>
      <c r="N29" s="83">
        <v>50.517723</v>
      </c>
      <c r="O29" s="83">
        <v>0.44852</v>
      </c>
      <c r="P29" s="84">
        <v>0.007854</v>
      </c>
      <c r="Q29" s="84">
        <v>0.022441</v>
      </c>
      <c r="R29" s="84">
        <v>0.044169</v>
      </c>
      <c r="S29" s="84">
        <v>0.044169</v>
      </c>
      <c r="T29" s="85">
        <v>0.055797</v>
      </c>
      <c r="U29" s="86">
        <v>0.080687</v>
      </c>
      <c r="V29" s="87">
        <v>0.160251</v>
      </c>
      <c r="W29" s="87">
        <v>0.027032</v>
      </c>
      <c r="X29" s="88"/>
      <c r="Y29" s="89">
        <v>6.414861425161402</v>
      </c>
      <c r="Z29" s="89">
        <v>0.1757386398255437</v>
      </c>
      <c r="AA29" s="90">
        <v>80.73557492332473</v>
      </c>
      <c r="AB29" s="91">
        <v>7.422268777757651</v>
      </c>
      <c r="AC29" s="91">
        <v>63.93945474335599</v>
      </c>
      <c r="AD29" s="91">
        <v>1.7209790580169069</v>
      </c>
      <c r="AE29" s="65">
        <v>9.00474086179806</v>
      </c>
      <c r="AF29" s="65">
        <v>3.316987576826201</v>
      </c>
      <c r="AG29" s="92">
        <v>0.004413953463900149</v>
      </c>
      <c r="AH29" s="65">
        <v>0.0004380711174486513</v>
      </c>
      <c r="AI29" s="65"/>
      <c r="AJ29" s="53" t="s">
        <v>378</v>
      </c>
      <c r="AK29" s="93">
        <v>0.12633727669943648</v>
      </c>
      <c r="AL29" s="93">
        <v>0.0006040292987343208</v>
      </c>
      <c r="AM29" s="93">
        <v>0.0006349272412273664</v>
      </c>
      <c r="AN29" s="93">
        <v>7.316487003581136E-05</v>
      </c>
      <c r="AO29" s="93">
        <v>0.004520832349296085</v>
      </c>
      <c r="AQ29" s="82">
        <v>388.62248</v>
      </c>
      <c r="AR29" s="51"/>
      <c r="AS29" s="51"/>
    </row>
    <row r="30" spans="1:45" ht="12">
      <c r="A30" s="51">
        <v>12</v>
      </c>
      <c r="B30" s="80">
        <v>30</v>
      </c>
      <c r="C30" s="81">
        <v>1785.8815080000002</v>
      </c>
      <c r="D30" s="81">
        <v>2.3744692067173663</v>
      </c>
      <c r="E30" s="81">
        <v>186.77092026436765</v>
      </c>
      <c r="F30" s="81">
        <v>0.775178242926323</v>
      </c>
      <c r="G30" s="81">
        <v>10.015324740712193</v>
      </c>
      <c r="H30" s="81">
        <v>0.18511239010106487</v>
      </c>
      <c r="I30" s="81">
        <v>920.1979585806057</v>
      </c>
      <c r="J30" s="81">
        <v>257.8062513988229</v>
      </c>
      <c r="K30" s="81">
        <v>1.7465835102491964</v>
      </c>
      <c r="L30" s="81">
        <v>0.06092777273614651</v>
      </c>
      <c r="M30" s="82">
        <v>2290.54734</v>
      </c>
      <c r="N30" s="83">
        <v>50.578192</v>
      </c>
      <c r="O30" s="83">
        <v>0.449057</v>
      </c>
      <c r="P30" s="84">
        <v>0.007864</v>
      </c>
      <c r="Q30" s="84">
        <v>0.022468</v>
      </c>
      <c r="R30" s="84">
        <v>0.044221</v>
      </c>
      <c r="S30" s="84">
        <v>0.044221</v>
      </c>
      <c r="T30" s="85">
        <v>0.055864</v>
      </c>
      <c r="U30" s="86">
        <v>0.080783</v>
      </c>
      <c r="V30" s="87">
        <v>0.160443</v>
      </c>
      <c r="W30" s="87">
        <v>0.027064</v>
      </c>
      <c r="X30" s="88"/>
      <c r="Y30" s="89">
        <v>7.1840932618711335</v>
      </c>
      <c r="Z30" s="89">
        <v>0.15533157460534106</v>
      </c>
      <c r="AA30" s="90">
        <v>74.87128835253681</v>
      </c>
      <c r="AB30" s="91">
        <v>8.127157744976625</v>
      </c>
      <c r="AC30" s="91">
        <v>71.45672988651786</v>
      </c>
      <c r="AD30" s="91">
        <v>1.5148109653303494</v>
      </c>
      <c r="AE30" s="65">
        <v>9.690392134237811</v>
      </c>
      <c r="AF30" s="65">
        <v>2.747544228190645</v>
      </c>
      <c r="AG30" s="92">
        <v>0.00877467411113339</v>
      </c>
      <c r="AH30" s="65">
        <v>0.0007986999977505169</v>
      </c>
      <c r="AI30" s="65"/>
      <c r="AJ30" s="53" t="s">
        <v>378</v>
      </c>
      <c r="AK30" s="93">
        <v>0.104547197024678</v>
      </c>
      <c r="AL30" s="93">
        <v>0.0004688350470747686</v>
      </c>
      <c r="AM30" s="93">
        <v>0.0008337459348455817</v>
      </c>
      <c r="AN30" s="93">
        <v>5.313938998408789E-05</v>
      </c>
      <c r="AO30" s="93">
        <v>0.006256389971797744</v>
      </c>
      <c r="AQ30" s="82">
        <v>388.64219</v>
      </c>
      <c r="AR30" s="51"/>
      <c r="AS30" s="51"/>
    </row>
    <row r="31" spans="1:45" ht="12">
      <c r="A31" s="51">
        <v>13</v>
      </c>
      <c r="B31" s="80">
        <v>37</v>
      </c>
      <c r="C31" s="81">
        <v>1017.473971</v>
      </c>
      <c r="D31" s="81">
        <v>1.9450904830175086</v>
      </c>
      <c r="E31" s="81">
        <v>49.64448629989525</v>
      </c>
      <c r="F31" s="81">
        <v>0.39857507019089766</v>
      </c>
      <c r="G31" s="81">
        <v>7.817445163300961</v>
      </c>
      <c r="H31" s="81">
        <v>0.1951904970293108</v>
      </c>
      <c r="I31" s="81">
        <v>318.9318072940249</v>
      </c>
      <c r="J31" s="81">
        <v>244.0821950673654</v>
      </c>
      <c r="K31" s="81">
        <v>1.1699498366157557</v>
      </c>
      <c r="L31" s="81">
        <v>0.06100025981627733</v>
      </c>
      <c r="M31" s="82">
        <v>2291.32491</v>
      </c>
      <c r="N31" s="83">
        <v>50.595469</v>
      </c>
      <c r="O31" s="83">
        <v>0.44921</v>
      </c>
      <c r="P31" s="84">
        <v>0.007867</v>
      </c>
      <c r="Q31" s="84">
        <v>0.022476</v>
      </c>
      <c r="R31" s="84">
        <v>0.044237</v>
      </c>
      <c r="S31" s="84">
        <v>0.044237</v>
      </c>
      <c r="T31" s="85">
        <v>0.055883</v>
      </c>
      <c r="U31" s="86">
        <v>0.080811</v>
      </c>
      <c r="V31" s="87">
        <v>0.160498</v>
      </c>
      <c r="W31" s="87">
        <v>0.027073</v>
      </c>
      <c r="X31" s="88"/>
      <c r="Y31" s="89">
        <v>14.060589959356799</v>
      </c>
      <c r="Z31" s="89">
        <v>0.567584100933424</v>
      </c>
      <c r="AA31" s="90">
        <v>68.29312794600999</v>
      </c>
      <c r="AB31" s="91">
        <v>2.157940537294981</v>
      </c>
      <c r="AC31" s="91">
        <v>137.3007789519693</v>
      </c>
      <c r="AD31" s="91">
        <v>5.336767913917726</v>
      </c>
      <c r="AE31" s="65">
        <v>12.649027479147993</v>
      </c>
      <c r="AF31" s="65">
        <v>9.696613867458556</v>
      </c>
      <c r="AG31" s="92">
        <v>0.03217215326398071</v>
      </c>
      <c r="AH31" s="65">
        <v>0.0029565739555957498</v>
      </c>
      <c r="AI31" s="65"/>
      <c r="AJ31" s="53" t="s">
        <v>378</v>
      </c>
      <c r="AK31" s="93">
        <v>0.04864194877370512</v>
      </c>
      <c r="AL31" s="93">
        <v>0.0004375226610659445</v>
      </c>
      <c r="AM31" s="93">
        <v>0.0010586331171921694</v>
      </c>
      <c r="AN31" s="93">
        <v>9.004826720911738E-05</v>
      </c>
      <c r="AO31" s="93">
        <v>0.004793363604941405</v>
      </c>
      <c r="AQ31" s="82">
        <v>388.65938</v>
      </c>
      <c r="AR31" s="51"/>
      <c r="AS31" s="51"/>
    </row>
    <row r="32" spans="1:45" ht="12">
      <c r="A32" s="51">
        <v>14</v>
      </c>
      <c r="B32" s="80">
        <v>45</v>
      </c>
      <c r="C32" s="81">
        <v>1200.066204</v>
      </c>
      <c r="D32" s="81">
        <v>2.0922292279620454</v>
      </c>
      <c r="E32" s="81">
        <v>38.76392039872983</v>
      </c>
      <c r="F32" s="81">
        <v>0.3803507067018169</v>
      </c>
      <c r="G32" s="81">
        <v>9.684264364112842</v>
      </c>
      <c r="H32" s="81">
        <v>0.19799611515568938</v>
      </c>
      <c r="I32" s="81">
        <v>282.4472151312705</v>
      </c>
      <c r="J32" s="81">
        <v>243.08142750641977</v>
      </c>
      <c r="K32" s="81">
        <v>1.261752822749196</v>
      </c>
      <c r="L32" s="81">
        <v>0.057195442798212814</v>
      </c>
      <c r="M32" s="82">
        <v>2292.02049</v>
      </c>
      <c r="N32" s="83">
        <v>50.725046</v>
      </c>
      <c r="O32" s="83">
        <v>0.450361</v>
      </c>
      <c r="P32" s="84">
        <v>0.007887</v>
      </c>
      <c r="Q32" s="84">
        <v>0.022533</v>
      </c>
      <c r="R32" s="84">
        <v>0.04435</v>
      </c>
      <c r="S32" s="84">
        <v>0.04435</v>
      </c>
      <c r="T32" s="85">
        <v>0.056026</v>
      </c>
      <c r="U32" s="86">
        <v>0.081018</v>
      </c>
      <c r="V32" s="87">
        <v>0.160909</v>
      </c>
      <c r="W32" s="87">
        <v>0.027143</v>
      </c>
      <c r="X32" s="88"/>
      <c r="Y32" s="89">
        <v>21.984077029083473</v>
      </c>
      <c r="Z32" s="89">
        <v>0.7291312945190074</v>
      </c>
      <c r="AA32" s="90">
        <v>70.64653718163243</v>
      </c>
      <c r="AB32" s="91">
        <v>1.6839552716005548</v>
      </c>
      <c r="AC32" s="91">
        <v>210.3049527762707</v>
      </c>
      <c r="AD32" s="91">
        <v>6.583844733972708</v>
      </c>
      <c r="AE32" s="65">
        <v>14.35507681552818</v>
      </c>
      <c r="AF32" s="65">
        <v>12.37100349157876</v>
      </c>
      <c r="AG32" s="92">
        <v>0.05316181200126104</v>
      </c>
      <c r="AH32" s="65">
        <v>0.004807267573380477</v>
      </c>
      <c r="AI32" s="65"/>
      <c r="AK32" s="93">
        <v>0.03216653817899749</v>
      </c>
      <c r="AL32" s="93">
        <v>0.00035260873324127854</v>
      </c>
      <c r="AM32" s="93">
        <v>0.0009808693291598496</v>
      </c>
      <c r="AN32" s="93">
        <v>7.404553043372438E-05</v>
      </c>
      <c r="AO32" s="93">
        <v>0.0036813997071260727</v>
      </c>
      <c r="AQ32" s="82">
        <v>388.67475</v>
      </c>
      <c r="AR32" s="51"/>
      <c r="AS32" s="51"/>
    </row>
    <row r="33" spans="2:45" ht="12">
      <c r="B33" s="80"/>
      <c r="C33" s="95"/>
      <c r="D33" s="95"/>
      <c r="E33" s="95"/>
      <c r="F33" s="95"/>
      <c r="G33" s="96"/>
      <c r="H33" s="97"/>
      <c r="I33" s="97"/>
      <c r="J33" s="97"/>
      <c r="K33" s="97"/>
      <c r="L33" s="97"/>
      <c r="M33" s="98"/>
      <c r="N33" s="98"/>
      <c r="O33" s="98"/>
      <c r="P33" s="97"/>
      <c r="Q33" s="97"/>
      <c r="R33" s="97"/>
      <c r="S33" s="97"/>
      <c r="T33" s="97"/>
      <c r="U33" s="92"/>
      <c r="V33" s="92"/>
      <c r="W33" s="92"/>
      <c r="X33" s="88"/>
      <c r="Y33" s="88"/>
      <c r="Z33" s="88"/>
      <c r="AA33" s="90"/>
      <c r="AB33" s="65"/>
      <c r="AC33" s="99"/>
      <c r="AD33" s="65"/>
      <c r="AE33" s="65"/>
      <c r="AF33" s="65"/>
      <c r="AG33" s="92"/>
      <c r="AH33" s="65"/>
      <c r="AI33" s="65"/>
      <c r="AR33" s="51"/>
      <c r="AS33" s="51"/>
    </row>
    <row r="34" spans="1:45" ht="12">
      <c r="A34" s="100" t="s">
        <v>379</v>
      </c>
      <c r="B34" s="52" t="s">
        <v>380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AB34" s="65"/>
      <c r="AC34" s="65"/>
      <c r="AR34" s="51"/>
      <c r="AS34" s="51"/>
    </row>
    <row r="35" spans="28:45" ht="12">
      <c r="AB35" s="65"/>
      <c r="AC35" s="65"/>
      <c r="AR35" s="51"/>
      <c r="AS35" s="51"/>
    </row>
    <row r="36" spans="1:45" ht="12">
      <c r="A36" s="51" t="s">
        <v>421</v>
      </c>
      <c r="AB36" s="65"/>
      <c r="AC36" s="65"/>
      <c r="AR36" s="51"/>
      <c r="AS36" s="51"/>
    </row>
    <row r="37" spans="1:45" ht="12">
      <c r="A37" s="51" t="s">
        <v>381</v>
      </c>
      <c r="C37" s="88"/>
      <c r="D37" s="88"/>
      <c r="E37" s="88"/>
      <c r="F37" s="88"/>
      <c r="G37" s="92"/>
      <c r="H37" s="92"/>
      <c r="I37" s="92"/>
      <c r="J37" s="92"/>
      <c r="K37" s="92"/>
      <c r="L37" s="92"/>
      <c r="Y37" s="88"/>
      <c r="Z37" s="88"/>
      <c r="AA37" s="90"/>
      <c r="AB37" s="65"/>
      <c r="AC37" s="65"/>
      <c r="AD37" s="65"/>
      <c r="AE37" s="65"/>
      <c r="AF37" s="65"/>
      <c r="AG37" s="92"/>
      <c r="AH37" s="65"/>
      <c r="AJ37" s="51"/>
      <c r="AR37" s="51"/>
      <c r="AS37" s="51"/>
    </row>
    <row r="38" spans="1:45" ht="12">
      <c r="A38" s="51" t="s">
        <v>382</v>
      </c>
      <c r="G38" s="92"/>
      <c r="H38" s="92"/>
      <c r="I38" s="92"/>
      <c r="J38" s="92"/>
      <c r="K38" s="92"/>
      <c r="L38" s="92"/>
      <c r="Y38" s="88"/>
      <c r="Z38" s="88"/>
      <c r="AA38" s="90"/>
      <c r="AB38" s="65"/>
      <c r="AC38" s="65"/>
      <c r="AD38" s="65"/>
      <c r="AE38" s="65"/>
      <c r="AF38" s="65"/>
      <c r="AG38" s="92"/>
      <c r="AH38" s="65"/>
      <c r="AJ38" s="51"/>
      <c r="AR38" s="51"/>
      <c r="AS38" s="51"/>
    </row>
    <row r="39" spans="1:45" ht="12">
      <c r="A39" s="51" t="s">
        <v>383</v>
      </c>
      <c r="G39" s="92"/>
      <c r="H39" s="92"/>
      <c r="I39" s="92"/>
      <c r="J39" s="92"/>
      <c r="K39" s="92"/>
      <c r="L39" s="92"/>
      <c r="Y39" s="88"/>
      <c r="Z39" s="88"/>
      <c r="AA39" s="90"/>
      <c r="AB39" s="65"/>
      <c r="AC39" s="65"/>
      <c r="AD39" s="65"/>
      <c r="AE39" s="65"/>
      <c r="AF39" s="65"/>
      <c r="AG39" s="92"/>
      <c r="AH39" s="65"/>
      <c r="AJ39" s="51"/>
      <c r="AR39" s="51"/>
      <c r="AS39" s="51"/>
    </row>
    <row r="40" spans="1:45" ht="12">
      <c r="A40" s="51" t="s">
        <v>384</v>
      </c>
      <c r="G40" s="92"/>
      <c r="H40" s="92"/>
      <c r="I40" s="92"/>
      <c r="J40" s="92"/>
      <c r="K40" s="92"/>
      <c r="L40" s="92"/>
      <c r="Y40" s="88"/>
      <c r="Z40" s="88"/>
      <c r="AA40" s="90"/>
      <c r="AB40" s="65"/>
      <c r="AC40" s="65"/>
      <c r="AD40" s="65"/>
      <c r="AE40" s="65"/>
      <c r="AF40" s="65"/>
      <c r="AG40" s="92"/>
      <c r="AH40" s="65"/>
      <c r="AJ40" s="51"/>
      <c r="AR40" s="51"/>
      <c r="AS40" s="51"/>
    </row>
    <row r="41" spans="1:45" ht="12">
      <c r="A41" s="51" t="s">
        <v>385</v>
      </c>
      <c r="G41" s="92"/>
      <c r="H41" s="92"/>
      <c r="I41" s="92"/>
      <c r="J41" s="92"/>
      <c r="K41" s="92"/>
      <c r="L41" s="92"/>
      <c r="Y41" s="88"/>
      <c r="Z41" s="88"/>
      <c r="AA41" s="90"/>
      <c r="AB41" s="65"/>
      <c r="AC41" s="65"/>
      <c r="AD41" s="65"/>
      <c r="AE41" s="65"/>
      <c r="AF41" s="65"/>
      <c r="AG41" s="92"/>
      <c r="AH41" s="65"/>
      <c r="AJ41" s="51"/>
      <c r="AR41" s="51"/>
      <c r="AS41" s="51"/>
    </row>
    <row r="42" spans="7:45" ht="12">
      <c r="G42" s="92"/>
      <c r="H42" s="92"/>
      <c r="I42" s="92"/>
      <c r="J42" s="92"/>
      <c r="K42" s="92"/>
      <c r="L42" s="92"/>
      <c r="Y42" s="88"/>
      <c r="Z42" s="88"/>
      <c r="AA42" s="90"/>
      <c r="AB42" s="65"/>
      <c r="AC42" s="65"/>
      <c r="AD42" s="65"/>
      <c r="AE42" s="65"/>
      <c r="AF42" s="65"/>
      <c r="AG42" s="92"/>
      <c r="AH42" s="65"/>
      <c r="AJ42" s="51"/>
      <c r="AR42" s="51"/>
      <c r="AS42" s="51"/>
    </row>
    <row r="43" spans="1:45" ht="12">
      <c r="A43" s="51" t="s">
        <v>386</v>
      </c>
      <c r="C43" s="88" t="s">
        <v>527</v>
      </c>
      <c r="G43" s="92"/>
      <c r="H43" s="92"/>
      <c r="I43" s="92"/>
      <c r="J43" s="92"/>
      <c r="K43" s="92"/>
      <c r="L43" s="92"/>
      <c r="O43" s="51" t="s">
        <v>405</v>
      </c>
      <c r="R43" s="51">
        <v>1.00277</v>
      </c>
      <c r="V43" s="88"/>
      <c r="W43" s="88"/>
      <c r="X43" s="88"/>
      <c r="Y43" s="88"/>
      <c r="Z43" s="88"/>
      <c r="AA43" s="90"/>
      <c r="AB43" s="65"/>
      <c r="AC43" s="65"/>
      <c r="AD43" s="65"/>
      <c r="AE43" s="65"/>
      <c r="AF43" s="65"/>
      <c r="AG43" s="92"/>
      <c r="AH43" s="65"/>
      <c r="AJ43" s="51"/>
      <c r="AR43" s="51"/>
      <c r="AS43" s="51"/>
    </row>
    <row r="44" spans="1:45" ht="12">
      <c r="A44" s="51" t="s">
        <v>387</v>
      </c>
      <c r="B44" s="92">
        <v>0.18850141376060323</v>
      </c>
      <c r="C44" s="51">
        <v>0.0003</v>
      </c>
      <c r="G44" s="92"/>
      <c r="H44" s="92"/>
      <c r="I44" s="92"/>
      <c r="J44" s="92"/>
      <c r="K44" s="92"/>
      <c r="L44" s="92"/>
      <c r="O44" s="52" t="s">
        <v>406</v>
      </c>
      <c r="V44" s="88"/>
      <c r="W44" s="88"/>
      <c r="X44" s="88"/>
      <c r="Y44" s="88"/>
      <c r="Z44" s="88"/>
      <c r="AA44" s="90"/>
      <c r="AC44" s="65"/>
      <c r="AD44" s="65"/>
      <c r="AE44" s="65"/>
      <c r="AF44" s="65"/>
      <c r="AG44" s="92"/>
      <c r="AH44" s="65"/>
      <c r="AJ44" s="51"/>
      <c r="AR44" s="51"/>
      <c r="AS44" s="51"/>
    </row>
    <row r="45" spans="1:45" ht="12">
      <c r="A45" s="51" t="s">
        <v>388</v>
      </c>
      <c r="B45" s="51">
        <v>298.56</v>
      </c>
      <c r="C45" s="51">
        <v>0.031</v>
      </c>
      <c r="V45" s="88"/>
      <c r="W45" s="88"/>
      <c r="X45" s="88"/>
      <c r="Y45" s="88"/>
      <c r="Z45" s="88"/>
      <c r="AA45" s="90"/>
      <c r="AD45" s="65"/>
      <c r="AE45" s="65"/>
      <c r="AF45" s="65"/>
      <c r="AG45" s="92"/>
      <c r="AH45" s="65"/>
      <c r="AJ45" s="51"/>
      <c r="AR45" s="51"/>
      <c r="AS45" s="51"/>
    </row>
    <row r="46" spans="1:45" ht="12">
      <c r="A46" s="51" t="s">
        <v>389</v>
      </c>
      <c r="B46" s="65">
        <v>285.27</v>
      </c>
      <c r="C46" s="65">
        <v>1.2</v>
      </c>
      <c r="D46" s="88" t="s">
        <v>390</v>
      </c>
      <c r="E46" s="88"/>
      <c r="F46" s="88"/>
      <c r="G46" s="88"/>
      <c r="H46" s="88"/>
      <c r="I46" s="88"/>
      <c r="J46" s="88"/>
      <c r="K46" s="88"/>
      <c r="O46" s="51" t="s">
        <v>407</v>
      </c>
      <c r="V46" s="88"/>
      <c r="W46" s="88"/>
      <c r="X46" s="88"/>
      <c r="Y46" s="88"/>
      <c r="Z46" s="88"/>
      <c r="AA46" s="90"/>
      <c r="AD46" s="65"/>
      <c r="AE46" s="65"/>
      <c r="AF46" s="65"/>
      <c r="AG46" s="92"/>
      <c r="AH46" s="65"/>
      <c r="AJ46" s="51"/>
      <c r="AR46" s="51"/>
      <c r="AS46" s="51"/>
    </row>
    <row r="47" spans="2:45" ht="12">
      <c r="B47" s="65"/>
      <c r="C47" s="88"/>
      <c r="D47" s="88"/>
      <c r="E47" s="88"/>
      <c r="F47" s="88"/>
      <c r="G47" s="88"/>
      <c r="H47" s="88"/>
      <c r="I47" s="88"/>
      <c r="J47" s="88"/>
      <c r="K47" s="88"/>
      <c r="Q47" s="88" t="s">
        <v>527</v>
      </c>
      <c r="V47" s="88"/>
      <c r="W47" s="88"/>
      <c r="X47" s="88"/>
      <c r="Y47" s="88"/>
      <c r="Z47" s="88"/>
      <c r="AA47" s="90"/>
      <c r="AD47" s="65"/>
      <c r="AE47" s="65"/>
      <c r="AF47" s="65"/>
      <c r="AG47" s="92"/>
      <c r="AH47" s="65"/>
      <c r="AJ47" s="51"/>
      <c r="AR47" s="51"/>
      <c r="AS47" s="51"/>
    </row>
    <row r="48" spans="1:45" ht="12">
      <c r="A48" s="51" t="s">
        <v>391</v>
      </c>
      <c r="B48" s="88"/>
      <c r="C48" s="88"/>
      <c r="O48" s="51" t="s">
        <v>408</v>
      </c>
      <c r="P48" s="51">
        <v>0.23</v>
      </c>
      <c r="Q48" s="51">
        <v>0.02</v>
      </c>
      <c r="V48" s="88"/>
      <c r="W48" s="88"/>
      <c r="X48" s="88"/>
      <c r="Y48" s="88"/>
      <c r="Z48" s="88"/>
      <c r="AA48" s="90"/>
      <c r="AD48" s="65"/>
      <c r="AE48" s="65"/>
      <c r="AF48" s="65"/>
      <c r="AG48" s="92"/>
      <c r="AH48" s="65"/>
      <c r="AJ48" s="51"/>
      <c r="AR48" s="51"/>
      <c r="AS48" s="51"/>
    </row>
    <row r="49" spans="2:45" ht="12">
      <c r="B49" s="88"/>
      <c r="C49" s="88" t="s">
        <v>527</v>
      </c>
      <c r="F49" s="88" t="s">
        <v>527</v>
      </c>
      <c r="I49" s="88" t="s">
        <v>527</v>
      </c>
      <c r="O49" s="51" t="s">
        <v>409</v>
      </c>
      <c r="P49" s="51">
        <v>1.96</v>
      </c>
      <c r="Q49" s="51">
        <v>0.085</v>
      </c>
      <c r="AJ49" s="51"/>
      <c r="AR49" s="51"/>
      <c r="AS49" s="51"/>
    </row>
    <row r="50" spans="1:45" ht="12">
      <c r="A50" s="51" t="s">
        <v>392</v>
      </c>
      <c r="B50" s="101">
        <v>0.0302</v>
      </c>
      <c r="C50" s="51">
        <v>0.00091</v>
      </c>
      <c r="D50" s="51" t="s">
        <v>393</v>
      </c>
      <c r="E50" s="102">
        <v>0.000706</v>
      </c>
      <c r="F50" s="103">
        <v>2.8E-05</v>
      </c>
      <c r="G50" s="51" t="s">
        <v>394</v>
      </c>
      <c r="H50" s="102">
        <v>0.000279</v>
      </c>
      <c r="I50" s="101">
        <v>8.4E-06</v>
      </c>
      <c r="AC50" s="51"/>
      <c r="AJ50" s="51"/>
      <c r="AR50" s="51"/>
      <c r="AS50" s="51"/>
    </row>
    <row r="51" spans="1:45" ht="12">
      <c r="A51" s="51" t="s">
        <v>395</v>
      </c>
      <c r="B51" s="101">
        <v>0.013999999999999999</v>
      </c>
      <c r="C51" s="101">
        <v>0</v>
      </c>
      <c r="D51" s="51" t="s">
        <v>396</v>
      </c>
      <c r="E51" s="102">
        <v>3.17E-05</v>
      </c>
      <c r="F51" s="103">
        <v>2.0000000000000002E-07</v>
      </c>
      <c r="G51" s="51" t="s">
        <v>397</v>
      </c>
      <c r="H51" s="101">
        <v>0.39518413597733715</v>
      </c>
      <c r="I51" s="88">
        <v>0.0196775640794904</v>
      </c>
      <c r="J51" s="51" t="s">
        <v>398</v>
      </c>
      <c r="K51" s="51">
        <v>320</v>
      </c>
      <c r="O51" s="36"/>
      <c r="P51" s="36"/>
      <c r="Q51" s="36"/>
      <c r="R51" s="36"/>
      <c r="S51" s="36"/>
      <c r="T51" s="36"/>
      <c r="AC51" s="51"/>
      <c r="AJ51" s="51"/>
      <c r="AR51" s="51"/>
      <c r="AS51" s="51"/>
    </row>
    <row r="52" spans="15:45" ht="12">
      <c r="O52" s="36"/>
      <c r="P52" s="36"/>
      <c r="Q52" s="36"/>
      <c r="R52" s="36"/>
      <c r="S52" s="36"/>
      <c r="T52" s="36"/>
      <c r="AC52" s="51"/>
      <c r="AJ52" s="51"/>
      <c r="AR52" s="51"/>
      <c r="AS52" s="51"/>
    </row>
    <row r="53" spans="1:45" ht="12">
      <c r="A53" s="51" t="s">
        <v>399</v>
      </c>
      <c r="O53" s="36"/>
      <c r="P53" s="36"/>
      <c r="Q53" s="36"/>
      <c r="R53" s="36"/>
      <c r="S53" s="36"/>
      <c r="T53" s="36"/>
      <c r="AC53" s="51"/>
      <c r="AJ53" s="51"/>
      <c r="AR53" s="51"/>
      <c r="AS53" s="51"/>
    </row>
    <row r="54" spans="1:45" ht="12">
      <c r="A54" s="51" t="s">
        <v>400</v>
      </c>
      <c r="B54" s="51">
        <v>5.543E-10</v>
      </c>
      <c r="C54" s="51" t="s">
        <v>401</v>
      </c>
      <c r="D54" s="104">
        <v>0.0025752210000000004</v>
      </c>
      <c r="E54" s="51" t="s">
        <v>402</v>
      </c>
      <c r="AC54" s="51"/>
      <c r="AJ54" s="51"/>
      <c r="AR54" s="51"/>
      <c r="AS54" s="51"/>
    </row>
    <row r="55" spans="1:45" ht="12">
      <c r="A55" s="51" t="s">
        <v>403</v>
      </c>
      <c r="B55" s="51">
        <v>7.2088</v>
      </c>
      <c r="C55" s="51" t="s">
        <v>404</v>
      </c>
      <c r="D55" s="104">
        <v>2.301E-06</v>
      </c>
      <c r="E55" s="51" t="s">
        <v>402</v>
      </c>
      <c r="AC55" s="51"/>
      <c r="AJ55" s="51"/>
      <c r="AR55" s="51"/>
      <c r="AS55" s="51"/>
    </row>
    <row r="56" spans="1:45" ht="12">
      <c r="A56" s="36"/>
      <c r="B56" s="36"/>
      <c r="C56" s="36"/>
      <c r="D56" s="36"/>
      <c r="AC56" s="51"/>
      <c r="AJ56" s="51"/>
      <c r="AR56" s="51"/>
      <c r="AS56" s="51"/>
    </row>
    <row r="57" spans="1:45" ht="12">
      <c r="A57" s="36"/>
      <c r="B57" s="36"/>
      <c r="C57" s="36"/>
      <c r="D57" s="36"/>
      <c r="AC57" s="51"/>
      <c r="AJ57" s="51"/>
      <c r="AR57" s="51"/>
      <c r="AS57" s="51"/>
    </row>
    <row r="58" spans="1:45" ht="12">
      <c r="A58" s="36"/>
      <c r="B58" s="36"/>
      <c r="C58" s="36"/>
      <c r="D58" s="36"/>
      <c r="AC58" s="51"/>
      <c r="AJ58" s="51"/>
      <c r="AR58" s="51"/>
      <c r="AS58" s="51"/>
    </row>
    <row r="59" spans="1:45" ht="12">
      <c r="A59" s="36"/>
      <c r="B59" s="36"/>
      <c r="C59" s="36"/>
      <c r="D59" s="36"/>
      <c r="AC59" s="51"/>
      <c r="AJ59" s="51"/>
      <c r="AR59" s="51"/>
      <c r="AS59" s="51"/>
    </row>
    <row r="60" spans="1:45" ht="12">
      <c r="A60" s="36"/>
      <c r="B60" s="36"/>
      <c r="C60" s="36"/>
      <c r="D60" s="36"/>
      <c r="AC60" s="51"/>
      <c r="AJ60" s="51"/>
      <c r="AR60" s="51"/>
      <c r="AS60" s="51"/>
    </row>
    <row r="61" spans="1:45" ht="12">
      <c r="A61" s="36"/>
      <c r="B61" s="36"/>
      <c r="C61" s="36"/>
      <c r="D61" s="36"/>
      <c r="AC61" s="51"/>
      <c r="AJ61" s="51"/>
      <c r="AR61" s="51"/>
      <c r="AS61" s="51"/>
    </row>
    <row r="62" spans="1:45" ht="12">
      <c r="A62" s="36"/>
      <c r="B62" s="36"/>
      <c r="C62" s="36"/>
      <c r="D62" s="36"/>
      <c r="AC62" s="51"/>
      <c r="AJ62" s="51"/>
      <c r="AR62" s="51"/>
      <c r="AS62" s="51"/>
    </row>
    <row r="63" spans="1:45" ht="12">
      <c r="A63" s="36"/>
      <c r="B63" s="36"/>
      <c r="C63" s="36"/>
      <c r="D63" s="36"/>
      <c r="AC63" s="51"/>
      <c r="AJ63" s="51"/>
      <c r="AR63" s="51"/>
      <c r="AS63" s="51"/>
    </row>
    <row r="64" spans="1:45" ht="12">
      <c r="A64" s="36"/>
      <c r="B64" s="36"/>
      <c r="C64" s="36"/>
      <c r="D64" s="36"/>
      <c r="AC64" s="51"/>
      <c r="AJ64" s="51"/>
      <c r="AR64" s="51"/>
      <c r="AS64" s="51"/>
    </row>
    <row r="65" spans="1:45" ht="12">
      <c r="A65" s="36"/>
      <c r="B65" s="36"/>
      <c r="C65" s="36"/>
      <c r="D65" s="36"/>
      <c r="AC65" s="51"/>
      <c r="AJ65" s="51"/>
      <c r="AR65" s="51"/>
      <c r="AS65" s="51"/>
    </row>
    <row r="66" spans="29:45" ht="12">
      <c r="AC66" s="51"/>
      <c r="AJ66" s="51"/>
      <c r="AR66" s="51"/>
      <c r="AS66" s="51"/>
    </row>
    <row r="67" spans="29:45" ht="12">
      <c r="AC67" s="51"/>
      <c r="AJ67" s="51"/>
      <c r="AR67" s="51"/>
      <c r="AS67" s="51"/>
    </row>
    <row r="68" spans="29:45" ht="12">
      <c r="AC68" s="51"/>
      <c r="AJ68" s="51"/>
      <c r="AR68" s="51"/>
      <c r="AS68" s="51"/>
    </row>
    <row r="69" spans="29:45" ht="12">
      <c r="AC69" s="51"/>
      <c r="AJ69" s="51"/>
      <c r="AR69" s="51"/>
      <c r="AS69" s="51"/>
    </row>
    <row r="70" spans="29:45" ht="12">
      <c r="AC70" s="51"/>
      <c r="AJ70" s="51"/>
      <c r="AR70" s="51"/>
      <c r="AS70" s="51"/>
    </row>
    <row r="71" spans="29:45" ht="12">
      <c r="AC71" s="51"/>
      <c r="AJ71" s="51"/>
      <c r="AR71" s="51"/>
      <c r="AS71" s="51"/>
    </row>
    <row r="72" spans="29:45" ht="12">
      <c r="AC72" s="51"/>
      <c r="AJ72" s="51"/>
      <c r="AR72" s="51"/>
      <c r="AS72" s="51"/>
    </row>
    <row r="73" spans="29:45" ht="12">
      <c r="AC73" s="51"/>
      <c r="AJ73" s="51"/>
      <c r="AR73" s="51"/>
      <c r="AS73" s="51"/>
    </row>
    <row r="74" spans="29:45" ht="12">
      <c r="AC74" s="51"/>
      <c r="AJ74" s="51"/>
      <c r="AR74" s="51"/>
      <c r="AS74" s="51"/>
    </row>
    <row r="75" spans="29:45" ht="12">
      <c r="AC75" s="51"/>
      <c r="AJ75" s="51"/>
      <c r="AR75" s="51"/>
      <c r="AS75" s="51"/>
    </row>
    <row r="76" spans="29:45" ht="12">
      <c r="AC76" s="51"/>
      <c r="AJ76" s="51"/>
      <c r="AR76" s="51"/>
      <c r="AS76" s="51"/>
    </row>
    <row r="77" spans="29:45" ht="12">
      <c r="AC77" s="51"/>
      <c r="AJ77" s="51"/>
      <c r="AR77" s="51"/>
      <c r="AS77" s="51"/>
    </row>
    <row r="78" spans="29:45" ht="12">
      <c r="AC78" s="51"/>
      <c r="AJ78" s="51"/>
      <c r="AR78" s="51"/>
      <c r="AS78" s="51"/>
    </row>
    <row r="79" spans="29:45" ht="12">
      <c r="AC79" s="51"/>
      <c r="AJ79" s="51"/>
      <c r="AR79" s="51"/>
      <c r="AS79" s="51"/>
    </row>
    <row r="80" spans="29:45" ht="12">
      <c r="AC80" s="51"/>
      <c r="AJ80" s="51"/>
      <c r="AR80" s="51"/>
      <c r="AS80" s="51"/>
    </row>
    <row r="81" spans="29:45" ht="12">
      <c r="AC81" s="51"/>
      <c r="AJ81" s="51"/>
      <c r="AR81" s="51"/>
      <c r="AS81" s="51"/>
    </row>
    <row r="82" spans="29:45" ht="12">
      <c r="AC82" s="51"/>
      <c r="AJ82" s="51"/>
      <c r="AR82" s="51"/>
      <c r="AS82" s="51"/>
    </row>
    <row r="83" spans="44:45" ht="12">
      <c r="AR83" s="51"/>
      <c r="AS83" s="51"/>
    </row>
    <row r="84" spans="44:45" ht="12">
      <c r="AR84" s="51"/>
      <c r="AS84" s="51"/>
    </row>
    <row r="85" spans="44:45" ht="12">
      <c r="AR85" s="51"/>
      <c r="AS85" s="51"/>
    </row>
    <row r="86" spans="44:45" ht="12">
      <c r="AR86" s="51"/>
      <c r="AS86" s="51"/>
    </row>
    <row r="87" spans="44:45" ht="12">
      <c r="AR87" s="51"/>
      <c r="AS87" s="51"/>
    </row>
    <row r="88" spans="44:45" ht="12">
      <c r="AR88" s="51"/>
      <c r="AS88" s="51"/>
    </row>
    <row r="89" spans="44:45" ht="12">
      <c r="AR89" s="51"/>
      <c r="AS89" s="51"/>
    </row>
    <row r="90" spans="44:45" ht="12">
      <c r="AR90" s="51"/>
      <c r="AS90" s="51"/>
    </row>
    <row r="91" spans="44:45" ht="12">
      <c r="AR91" s="51"/>
      <c r="AS91" s="51"/>
    </row>
    <row r="92" spans="44:45" ht="12">
      <c r="AR92" s="51"/>
      <c r="AS92" s="51"/>
    </row>
    <row r="93" spans="44:45" ht="12">
      <c r="AR93" s="51"/>
      <c r="AS93" s="51"/>
    </row>
    <row r="94" spans="44:45" ht="12">
      <c r="AR94" s="51"/>
      <c r="AS94" s="51"/>
    </row>
    <row r="95" spans="44:45" ht="12">
      <c r="AR95" s="51"/>
      <c r="AS95" s="51"/>
    </row>
    <row r="96" spans="44:45" ht="12">
      <c r="AR96" s="51"/>
      <c r="AS96" s="51"/>
    </row>
    <row r="97" spans="44:45" ht="12">
      <c r="AR97" s="51"/>
      <c r="AS97" s="51"/>
    </row>
    <row r="98" spans="44:45" ht="12">
      <c r="AR98" s="51"/>
      <c r="AS98" s="51"/>
    </row>
    <row r="99" spans="44:45" ht="12">
      <c r="AR99" s="51"/>
      <c r="AS99" s="51"/>
    </row>
    <row r="100" spans="44:45" ht="12">
      <c r="AR100" s="51"/>
      <c r="AS100" s="51"/>
    </row>
    <row r="101" spans="44:45" ht="12">
      <c r="AR101" s="51"/>
      <c r="AS101" s="51"/>
    </row>
    <row r="102" spans="44:45" ht="12">
      <c r="AR102" s="51"/>
      <c r="AS102" s="51"/>
    </row>
    <row r="103" spans="44:45" ht="12">
      <c r="AR103" s="51"/>
      <c r="AS103" s="51"/>
    </row>
    <row r="104" spans="44:45" ht="12">
      <c r="AR104" s="51"/>
      <c r="AS104" s="51"/>
    </row>
    <row r="105" spans="44:45" ht="12">
      <c r="AR105" s="51"/>
      <c r="AS105" s="51"/>
    </row>
    <row r="106" spans="44:45" ht="12">
      <c r="AR106" s="51"/>
      <c r="AS106" s="51"/>
    </row>
    <row r="107" spans="44:45" ht="12">
      <c r="AR107" s="51"/>
      <c r="AS107" s="51"/>
    </row>
    <row r="108" spans="44:45" ht="12">
      <c r="AR108" s="51"/>
      <c r="AS108" s="51"/>
    </row>
    <row r="109" spans="44:45" ht="12">
      <c r="AR109" s="51"/>
      <c r="AS109" s="51"/>
    </row>
    <row r="110" spans="44:45" ht="12">
      <c r="AR110" s="51"/>
      <c r="AS110" s="51"/>
    </row>
    <row r="111" spans="44:45" ht="12">
      <c r="AR111" s="51"/>
      <c r="AS111" s="51"/>
    </row>
    <row r="112" spans="44:45" ht="12">
      <c r="AR112" s="51"/>
      <c r="AS112" s="51"/>
    </row>
    <row r="113" spans="44:45" ht="12">
      <c r="AR113" s="51"/>
      <c r="AS113" s="51"/>
    </row>
    <row r="114" spans="44:45" ht="12">
      <c r="AR114" s="51"/>
      <c r="AS114" s="51"/>
    </row>
    <row r="115" spans="44:45" ht="12">
      <c r="AR115" s="51"/>
      <c r="AS115" s="51"/>
    </row>
    <row r="116" spans="44:45" ht="12">
      <c r="AR116" s="51"/>
      <c r="AS116" s="51"/>
    </row>
    <row r="117" spans="44:45" ht="12">
      <c r="AR117" s="51"/>
      <c r="AS117" s="51"/>
    </row>
    <row r="118" spans="44:45" ht="12">
      <c r="AR118" s="51"/>
      <c r="AS118" s="51"/>
    </row>
    <row r="119" spans="44:45" ht="12">
      <c r="AR119" s="51"/>
      <c r="AS119" s="51"/>
    </row>
    <row r="120" spans="44:45" ht="12">
      <c r="AR120" s="51"/>
      <c r="AS120" s="51"/>
    </row>
    <row r="121" spans="44:45" ht="12">
      <c r="AR121" s="51"/>
      <c r="AS121" s="51"/>
    </row>
    <row r="122" spans="44:45" ht="12">
      <c r="AR122" s="51"/>
      <c r="AS122" s="51"/>
    </row>
    <row r="123" spans="44:45" ht="12">
      <c r="AR123" s="51"/>
      <c r="AS123" s="51"/>
    </row>
    <row r="124" spans="44:45" ht="12">
      <c r="AR124" s="51"/>
      <c r="AS124" s="51"/>
    </row>
    <row r="125" spans="44:45" ht="12">
      <c r="AR125" s="51"/>
      <c r="AS125" s="51"/>
    </row>
    <row r="126" spans="44:45" ht="12">
      <c r="AR126" s="51"/>
      <c r="AS126" s="51"/>
    </row>
    <row r="127" spans="44:45" ht="12">
      <c r="AR127" s="51"/>
      <c r="AS127" s="51"/>
    </row>
    <row r="128" spans="44:45" ht="12">
      <c r="AR128" s="51"/>
      <c r="AS128" s="51"/>
    </row>
    <row r="129" spans="44:45" ht="12">
      <c r="AR129" s="51"/>
      <c r="AS129" s="51"/>
    </row>
    <row r="130" spans="44:45" ht="12">
      <c r="AR130" s="51"/>
      <c r="AS130" s="51"/>
    </row>
    <row r="131" spans="44:45" ht="12">
      <c r="AR131" s="51"/>
      <c r="AS131" s="51"/>
    </row>
    <row r="132" spans="44:45" ht="12">
      <c r="AR132" s="51"/>
      <c r="AS132" s="51"/>
    </row>
    <row r="133" spans="44:45" ht="12">
      <c r="AR133" s="51"/>
      <c r="AS133" s="51"/>
    </row>
    <row r="134" spans="44:45" ht="12">
      <c r="AR134" s="51"/>
      <c r="AS134" s="51"/>
    </row>
    <row r="135" spans="44:45" ht="12">
      <c r="AR135" s="51"/>
      <c r="AS135" s="51"/>
    </row>
    <row r="136" spans="44:45" ht="12">
      <c r="AR136" s="51"/>
      <c r="AS136" s="51"/>
    </row>
    <row r="137" spans="44:45" ht="12">
      <c r="AR137" s="51"/>
      <c r="AS137" s="51"/>
    </row>
    <row r="138" spans="44:45" ht="12">
      <c r="AR138" s="51"/>
      <c r="AS138" s="51"/>
    </row>
    <row r="139" spans="44:45" ht="12">
      <c r="AR139" s="51"/>
      <c r="AS139" s="51"/>
    </row>
    <row r="140" spans="44:45" ht="12">
      <c r="AR140" s="51"/>
      <c r="AS140" s="51"/>
    </row>
    <row r="141" spans="44:45" ht="12">
      <c r="AR141" s="51"/>
      <c r="AS141" s="51"/>
    </row>
    <row r="142" spans="44:45" ht="12">
      <c r="AR142" s="51"/>
      <c r="AS142" s="51"/>
    </row>
    <row r="143" spans="44:45" ht="12">
      <c r="AR143" s="51"/>
      <c r="AS143" s="51"/>
    </row>
    <row r="144" spans="44:45" ht="12">
      <c r="AR144" s="51"/>
      <c r="AS144" s="51"/>
    </row>
    <row r="145" spans="44:45" ht="12">
      <c r="AR145" s="51"/>
      <c r="AS145" s="51"/>
    </row>
    <row r="146" spans="44:45" ht="12">
      <c r="AR146" s="51"/>
      <c r="AS146" s="51"/>
    </row>
    <row r="147" spans="44:45" ht="12">
      <c r="AR147" s="51"/>
      <c r="AS147" s="51"/>
    </row>
    <row r="148" spans="44:45" ht="12">
      <c r="AR148" s="51"/>
      <c r="AS148" s="51"/>
    </row>
    <row r="149" spans="44:45" ht="12">
      <c r="AR149" s="51"/>
      <c r="AS149" s="51"/>
    </row>
    <row r="150" spans="44:45" ht="12">
      <c r="AR150" s="51"/>
      <c r="AS150" s="51"/>
    </row>
    <row r="151" spans="44:45" ht="12">
      <c r="AR151" s="51"/>
      <c r="AS151" s="51"/>
    </row>
    <row r="152" spans="44:45" ht="12">
      <c r="AR152" s="51"/>
      <c r="AS152" s="51"/>
    </row>
    <row r="153" spans="44:45" ht="12">
      <c r="AR153" s="51"/>
      <c r="AS153" s="51"/>
    </row>
    <row r="154" spans="44:45" ht="12">
      <c r="AR154" s="51"/>
      <c r="AS154" s="51"/>
    </row>
    <row r="155" spans="44:45" ht="12">
      <c r="AR155" s="51"/>
      <c r="AS155" s="51"/>
    </row>
    <row r="156" spans="44:45" ht="12">
      <c r="AR156" s="51"/>
      <c r="AS156" s="51"/>
    </row>
    <row r="157" spans="44:45" ht="12">
      <c r="AR157" s="51"/>
      <c r="AS157" s="51"/>
    </row>
    <row r="158" spans="44:45" ht="12">
      <c r="AR158" s="51"/>
      <c r="AS158" s="51"/>
    </row>
    <row r="159" spans="44:45" ht="12">
      <c r="AR159" s="51"/>
      <c r="AS159" s="51"/>
    </row>
    <row r="160" spans="44:45" ht="12">
      <c r="AR160" s="51"/>
      <c r="AS160" s="51"/>
    </row>
    <row r="161" spans="44:45" ht="12">
      <c r="AR161" s="51"/>
      <c r="AS161" s="51"/>
    </row>
    <row r="162" spans="44:45" ht="12">
      <c r="AR162" s="51"/>
      <c r="AS162" s="51"/>
    </row>
    <row r="163" spans="44:45" ht="12">
      <c r="AR163" s="51"/>
      <c r="AS163" s="51"/>
    </row>
    <row r="164" spans="44:45" ht="12">
      <c r="AR164" s="51"/>
      <c r="AS164" s="51"/>
    </row>
    <row r="165" spans="44:45" ht="12">
      <c r="AR165" s="51"/>
      <c r="AS165" s="51"/>
    </row>
    <row r="166" spans="44:45" ht="12">
      <c r="AR166" s="51"/>
      <c r="AS166" s="51"/>
    </row>
    <row r="167" spans="44:45" ht="12">
      <c r="AR167" s="51"/>
      <c r="AS167" s="51"/>
    </row>
    <row r="168" spans="44:45" ht="12">
      <c r="AR168" s="51"/>
      <c r="AS168" s="51"/>
    </row>
    <row r="169" spans="44:45" ht="12">
      <c r="AR169" s="51"/>
      <c r="AS169" s="51"/>
    </row>
    <row r="170" spans="44:45" ht="12">
      <c r="AR170" s="51"/>
      <c r="AS170" s="51"/>
    </row>
    <row r="171" spans="44:45" ht="12">
      <c r="AR171" s="51"/>
      <c r="AS171" s="51"/>
    </row>
    <row r="172" spans="44:45" ht="12">
      <c r="AR172" s="51"/>
      <c r="AS172" s="51"/>
    </row>
  </sheetData>
  <sheetProtection/>
  <mergeCells count="7">
    <mergeCell ref="A4:V4"/>
    <mergeCell ref="A5:V5"/>
    <mergeCell ref="A6:V6"/>
    <mergeCell ref="A9:V9"/>
    <mergeCell ref="A1:V1"/>
    <mergeCell ref="A2:V2"/>
    <mergeCell ref="A3:V3"/>
  </mergeCells>
  <printOptions/>
  <pageMargins left="0.5" right="0.5" top="0.5" bottom="0.5" header="0.3" footer="0.3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Jacobson</dc:creator>
  <cp:keywords/>
  <dc:description/>
  <cp:lastModifiedBy>RMCG jsilvac</cp:lastModifiedBy>
  <cp:lastPrinted>2018-09-19T20:03:46Z</cp:lastPrinted>
  <dcterms:created xsi:type="dcterms:W3CDTF">2002-03-27T20:54:16Z</dcterms:created>
  <dcterms:modified xsi:type="dcterms:W3CDTF">2019-03-29T23:19:55Z</dcterms:modified>
  <cp:category/>
  <cp:version/>
  <cp:contentType/>
  <cp:contentStatus/>
</cp:coreProperties>
</file>